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928" activeTab="0"/>
  </bookViews>
  <sheets>
    <sheet name="igralište" sheetId="1" r:id="rId1"/>
  </sheets>
  <definedNames>
    <definedName name="_GoBack" localSheetId="0">'igralište'!$B$130</definedName>
    <definedName name="_xlnm.Print_Area" localSheetId="0">'igralište'!$A$1:$F$160</definedName>
  </definedNames>
  <calcPr fullCalcOnLoad="1"/>
</workbook>
</file>

<file path=xl/sharedStrings.xml><?xml version="1.0" encoding="utf-8"?>
<sst xmlns="http://schemas.openxmlformats.org/spreadsheetml/2006/main" count="99" uniqueCount="76">
  <si>
    <t>1.</t>
  </si>
  <si>
    <t>GRAĐEVINSKI RADOVI</t>
  </si>
  <si>
    <t>m2</t>
  </si>
  <si>
    <t>2.</t>
  </si>
  <si>
    <t>m3</t>
  </si>
  <si>
    <t>3.</t>
  </si>
  <si>
    <t>kom</t>
  </si>
  <si>
    <t>UKUPNO  1.</t>
  </si>
  <si>
    <t>3.1.</t>
  </si>
  <si>
    <t>1.1.</t>
  </si>
  <si>
    <t>1.2.</t>
  </si>
  <si>
    <t>2.1.</t>
  </si>
  <si>
    <t>1.3.</t>
  </si>
  <si>
    <t>UKUPNO  3.</t>
  </si>
  <si>
    <t>UKUPNO:</t>
  </si>
  <si>
    <t xml:space="preserve">Investitor: </t>
  </si>
  <si>
    <t>UKUPNO  2.</t>
  </si>
  <si>
    <t>Obračun po kom.</t>
  </si>
  <si>
    <t>2.2.</t>
  </si>
  <si>
    <t>Sve količine za iskope zemlje su obračunate u sraslom stanju ukoliko to u stavci nije navedeno drugačije.</t>
  </si>
  <si>
    <t>SVEUKUPNO:</t>
  </si>
  <si>
    <t>Cijenom obuhvaćeni svi materijali i radovi.</t>
  </si>
  <si>
    <t>PDV 25%</t>
  </si>
  <si>
    <t xml:space="preserve">Lokacija: </t>
  </si>
  <si>
    <t>GRAD OTOK</t>
  </si>
  <si>
    <t>OIB 70233583656</t>
  </si>
  <si>
    <t>Obračun po m3 iskopanog materijala u rastresitom stanju.</t>
  </si>
  <si>
    <t>OPREMA</t>
  </si>
  <si>
    <t xml:space="preserve">OPREMA DJEČJEG IGRALIŠTA </t>
  </si>
  <si>
    <t>IZRADA TEMELJNIH STOPA</t>
  </si>
  <si>
    <t>Obračun po m3 iskopa + m3 ugrađenog betona.</t>
  </si>
  <si>
    <t>U cijenu pojedinih stavki uključiti sve materijale i radove, utovar, odvoz, dovoz, lokalni transport, spravljanje, ugradbu, njegu svježeg betona, zaštitu betona i sl.</t>
  </si>
  <si>
    <t>U cijenu uključena izrada, dobava, transport na gradilište i mjesto ugradnje, ugradba, sve do potpune gotovosti.</t>
  </si>
  <si>
    <t>REKAPITULACIJA - GRAĐEVINSKI RADOVI:</t>
  </si>
  <si>
    <t>REKAPITULACIJA - OPREMA:</t>
  </si>
  <si>
    <t>Izvođač je dužan prije ugradnje sprave, certifikat o izvršenom ispitivanju predočiti nadzornom inženjeru te po njegovom odobrenju pristupiti ugradnji. Na spravi mora biti utisnuta pločica sa deklaracijom proizvođača koja osigurava sljedivost sprave kao predgotovljenog proizvoda. Na pločici moraju biti istaknuti podaci o proizvođaču sprave, serijskom broju proizvodnje, mjesecu i godini proizvodnje te podaci o certifikatu - broj certifikata i tvrtka koja ga je izdala. Također na spravi mora biti vidljivo istaknuto za koju dob djece je sprava predviđena.</t>
  </si>
  <si>
    <t xml:space="preserve">Utovar i odvoz viška zemlje sa gradilišta na mjesnu deponiju, udaljenosti cca 50 km, i istovar. Faktor rastresitosti 1,25. U cijenu uključiti i sve troškove oko korištenja i uređenja deponije. </t>
  </si>
  <si>
    <t>OTOK, TRG KRALJA TOMISLAVA 6A</t>
  </si>
  <si>
    <t>k.č.br. 2334/1, k.o. Otok</t>
  </si>
  <si>
    <t>OTOK, TRG KRALJA TOMISLAVA 3</t>
  </si>
  <si>
    <t>ANTISTRES PODLOGA</t>
  </si>
  <si>
    <t>Priprema obuhvaća:</t>
  </si>
  <si>
    <t>-</t>
  </si>
  <si>
    <t>Obračun po m2 tlocrtne površine antistres podloge.</t>
  </si>
  <si>
    <t>Karakteristike materijala:</t>
  </si>
  <si>
    <r>
      <t>-</t>
    </r>
    <r>
      <rPr>
        <sz val="7"/>
        <rFont val="Times New Roman"/>
        <family val="1"/>
      </rPr>
      <t> </t>
    </r>
    <r>
      <rPr>
        <sz val="11"/>
        <rFont val="Tahoma"/>
        <family val="2"/>
      </rPr>
      <t>vijci koji se koriste su kvaliteta 8.8 i zaštićeni su plastičnim poklopcima.</t>
    </r>
  </si>
  <si>
    <t>Dodatne karakteristike:</t>
  </si>
  <si>
    <t>- metalni dijelovi su zaštićeni postupkom plastifikacije u dva sloja, temeljni i završni sloj,</t>
  </si>
  <si>
    <t>- sjedalice su izrađene od HDPE plastike otporne na vremenske uvjete,</t>
  </si>
  <si>
    <t>- na spravi nema pukotina ili oštrih rubova koje bi mogle predstavljati opasnost od bilo kakve povrede prilikom igre,</t>
  </si>
  <si>
    <r>
      <t xml:space="preserve">- </t>
    </r>
    <r>
      <rPr>
        <sz val="11"/>
        <rFont val="Tahoma"/>
        <family val="2"/>
      </rPr>
      <t>sprava je namijenjena za uzrast 3-12 godina,</t>
    </r>
  </si>
  <si>
    <r>
      <t xml:space="preserve">- </t>
    </r>
    <r>
      <rPr>
        <sz val="11"/>
        <rFont val="Tahoma"/>
        <family val="2"/>
      </rPr>
      <t>sprava je dizajnirana za javnu upotrebu,</t>
    </r>
  </si>
  <si>
    <t>- sprava je dizajnirana prema standaru za dječja igrališta EN 1176.</t>
  </si>
  <si>
    <t>U cijenu uključena izradu, dobavu i ugradnju sa svim potrebnim materijalom za ugradnju odn. sve do potpune gotovosti.</t>
  </si>
  <si>
    <r>
      <t>-</t>
    </r>
    <r>
      <rPr>
        <sz val="7"/>
        <rFont val="Times New Roman"/>
        <family val="1"/>
      </rPr>
      <t> </t>
    </r>
    <r>
      <rPr>
        <sz val="11"/>
        <rFont val="Tahoma"/>
        <family val="2"/>
      </rPr>
      <t>metalni dijelovi su zaštićeni postupkom plastifikacije u dva sloja, temeljni i završni sloj,</t>
    </r>
  </si>
  <si>
    <r>
      <t xml:space="preserve">- </t>
    </r>
    <r>
      <rPr>
        <sz val="11"/>
        <rFont val="Tahoma"/>
        <family val="2"/>
      </rPr>
      <t>drveni dijelovi su zaštićeni postupkom ekološki prihvatljive dubinske impregnacije pod pritiskom,</t>
    </r>
  </si>
  <si>
    <r>
      <t xml:space="preserve">- </t>
    </r>
    <r>
      <rPr>
        <sz val="11"/>
        <rFont val="Tahoma"/>
        <family val="2"/>
      </rPr>
      <t>na spravi nema pukotina ili oštrih rubova koje bi mogle predstavljati opasnost od bilo kakve povrede prilikom igre,</t>
    </r>
  </si>
  <si>
    <r>
      <t xml:space="preserve">- </t>
    </r>
    <r>
      <rPr>
        <sz val="11"/>
        <rFont val="Tahoma"/>
        <family val="2"/>
      </rPr>
      <t>vijci koji se koriste su kvaliteta 8.8 i zaštićeni su plastičnim poklopcima.</t>
    </r>
  </si>
  <si>
    <r>
      <t xml:space="preserve">- </t>
    </r>
    <r>
      <rPr>
        <sz val="11"/>
        <rFont val="Tahoma"/>
        <family val="2"/>
      </rPr>
      <t>penjalice s kamenjem su od vodootporne furnirski ljepljene šperploče sa protukliznim slojem,</t>
    </r>
  </si>
  <si>
    <r>
      <t xml:space="preserve">- </t>
    </r>
    <r>
      <rPr>
        <sz val="11"/>
        <rFont val="Tahoma"/>
        <family val="2"/>
      </rPr>
      <t>užad su polipropilenska presjeka 16 mm sa čeličnom jezgrom i međusobno su povezana plastičnim ili aluminijskim konektorima,</t>
    </r>
  </si>
  <si>
    <r>
      <t>-</t>
    </r>
    <r>
      <rPr>
        <sz val="7"/>
        <rFont val="Times New Roman"/>
        <family val="1"/>
      </rPr>
      <t> </t>
    </r>
    <r>
      <rPr>
        <sz val="11"/>
        <rFont val="Tahoma"/>
        <family val="2"/>
      </rPr>
      <t>sprava je dizajnirana za javnu upotrebu;</t>
    </r>
  </si>
  <si>
    <r>
      <t>-</t>
    </r>
    <r>
      <rPr>
        <sz val="7"/>
        <rFont val="Times New Roman"/>
        <family val="1"/>
      </rPr>
      <t> </t>
    </r>
    <r>
      <rPr>
        <sz val="11"/>
        <rFont val="Tahoma"/>
        <family val="2"/>
      </rPr>
      <t>sprava je dizajnirana prema standaru za dječja igrališta EN 1176.</t>
    </r>
  </si>
  <si>
    <t>Dobava i ugradnja gumene antistres podloge od ploča dim. 50,0x50,0x4,5 cm, boja zelena.</t>
  </si>
  <si>
    <t>Ugradnja parkovnih zaobljenih betonskih rubnjaka dim. 5x20/100 cm, na podlozi od betona C12/15, u količini 0,03 m3/m'.</t>
  </si>
  <si>
    <t>Izrada temeljne stope za ugradnju sprave "KLACKALICA". Dimenzija temeljne stope: 3x50x50/78 cm. Dubina temeljenja 80 cm. Temelj izraditi betonom C 20/25. U cijenu uključiti ručni iskop zemlje "C" kategorije i zalijevanje temeljne jame betonom.</t>
  </si>
  <si>
    <t>Izrada temeljne stope za ugradnju sprave "PENJALICA". Dimenzija temeljnih stopa: 6x50x50/78 cm. Dubina temeljenja 80 cm. Temelj izraditi betonom C 20/25. U cijenu uključiti ručni iskop zemlje "C" kategorije i zalijevanje temeljne jame betonom.</t>
  </si>
  <si>
    <t>Priprema podložne konstrukcije za ugradnju antistres podloge ispod novih i svih postojećih sprava na igralištu dječjeg vrtića.</t>
  </si>
  <si>
    <t>Iskop zemljanog materijala C kategorije. Dubina iskopa cca 22 cm.</t>
  </si>
  <si>
    <t>Izrada nosivog  sloja  od mehanički  stabiliziranog  drobljenog   kamenog materijala d=min. 20 cm.  Rad  obuhvaća  dobavu,  ugradnju i zbijanje  drobljenog  kamenog materijala  veličine zrna 0-40 mm i pripremu za ugradnju gumene antistres podloge.</t>
  </si>
  <si>
    <t>3.2.</t>
  </si>
  <si>
    <t>Izrada, dobava i ugradnja sprave "KLACKALICA", izrađena  od tri metalna profila dimenzija 80x80 mm međusobno spojenih postupkom zavarivanja. Profili su postavljeni na tri opruge i na svakom od njih nalazi se po jedna sjedalica i rukohvat. Rukohvati su izrađeni od metalne cijevi presjeka 26,9 mm. Gabaritne dimenzije klackalice su 2,1 x 2,4m.</t>
  </si>
  <si>
    <t>Izrada, dobava i ugradnja sprave "PENJALICA". Sprava je moderno dizajnirana penjalica gabaritnih dimenzija 3,1x3,1 m. Sastoji se od više penjalica za razvijanje motoričkih sposobnosti spojenih u nizu „cik-cak“: dvije penjalice s kamenjem, mreže od užadi, ljestvi i užadi sa stopama za hodanje. Osnovna konstrukcija je urađena od drvenih greda dimenzija 92x92 mm. Povezni dijelovi za užad sa stopama i mrežu od užadi, podkonstrukcije za penjalice od kamenje su izrađene od metalnih pravokutnih profila 40x30 mm. Ljestve su urađene od metalnih cijevnih profila presjeka 33,7 mm.</t>
  </si>
  <si>
    <t>IV. TROŠKOVNIK</t>
  </si>
  <si>
    <t>Naziv nabave: „Nabava i ugradnja opreme za dječje igralište JEN /2022“</t>
  </si>
  <si>
    <t xml:space="preserve">Oprema dječjeg igrališta - sprave za igranje djece.      Sva ugrađena oprema mora imati odgovarajuću atestnu dokumentaciju, te je potrebno dostaviti slike proizvoda i tehnički list sa opisom proizvoda.   Sprave se kao tipski predgotovljeni proizvod izrađuju u pogonu specijalizirane tvrtke. Svi elementi su od visokokvalitetnog drva, aluminijskih i metalnih elemenata koji su antikorozivno zaštićeni postupkom vrućeg cinčanja. Svi elementi su zaštićeni vodootpornom zaštitom koja ne sadrži škodljive komponente i neopasna je za djecu. Dijelovi izvedeni od HDPE ploča  moraju biti otporni na vremenske utjecaje te UV zrake. Sve mora udovoljavati zahtjevima norme HRN EN 1176: 2008 ili jednakovrijedno, i HRN EN 1177: 2008 ili Jednakovrijedno, što se dokazuje certifikatom o izvršenom ispitivanju, izdanim od strane ovlaštene tvrtke ili institucije, kojim se potvrđuje da je sprava ispravna i sigurna za upotrebu. </t>
  </si>
  <si>
    <t xml:space="preserve">Potpis i pečat Ponuditelja: </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</si>
</sst>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 &quot;KM&quot;;\-#,##0\ &quot;KM&quot;"/>
    <numFmt numFmtId="167" formatCode="#,##0\ &quot;KM&quot;;[Red]\-#,##0\ &quot;KM&quot;"/>
    <numFmt numFmtId="168" formatCode="#,##0.00\ &quot;KM&quot;;\-#,##0.00\ &quot;KM&quot;"/>
    <numFmt numFmtId="169" formatCode="#,##0.00\ &quot;KM&quot;;[Red]\-#,##0.00\ &quot;KM&quot;"/>
    <numFmt numFmtId="170" formatCode="_-* #,##0\ &quot;KM&quot;_-;\-* #,##0\ &quot;KM&quot;_-;_-* &quot;-&quot;\ &quot;KM&quot;_-;_-@_-"/>
    <numFmt numFmtId="171" formatCode="_-* #,##0\ _K_M_-;\-* #,##0\ _K_M_-;_-* &quot;-&quot;\ _K_M_-;_-@_-"/>
    <numFmt numFmtId="172" formatCode="_-* #,##0.00\ &quot;KM&quot;_-;\-* #,##0.00\ &quot;KM&quot;_-;_-* &quot;-&quot;??\ &quot;KM&quot;_-;_-@_-"/>
    <numFmt numFmtId="173" formatCode="_-* #,##0.00\ _K_M_-;\-* #,##0.00\ _K_M_-;_-* &quot;-&quot;??\ _K_M_-;_-@_-"/>
    <numFmt numFmtId="174" formatCode="&quot;kn&quot;\ #,##0;\-&quot;kn&quot;\ #,##0"/>
    <numFmt numFmtId="175" formatCode="&quot;kn&quot;\ #,##0;[Red]\-&quot;kn&quot;\ #,##0"/>
    <numFmt numFmtId="176" formatCode="&quot;kn&quot;\ #,##0.00;\-&quot;kn&quot;\ #,##0.00"/>
    <numFmt numFmtId="177" formatCode="&quot;kn&quot;\ #,##0.00;[Red]\-&quot;kn&quot;\ #,##0.00"/>
    <numFmt numFmtId="178" formatCode="_-&quot;kn&quot;\ * #,##0_-;\-&quot;kn&quot;\ * #,##0_-;_-&quot;kn&quot;\ * &quot;-&quot;_-;_-@_-"/>
    <numFmt numFmtId="179" formatCode="_-&quot;kn&quot;\ * #,##0.00_-;\-&quot;kn&quot;\ * #,##0.00_-;_-&quot;kn&quot;\ * &quot;-&quot;??_-;_-@_-"/>
    <numFmt numFmtId="180" formatCode="_-* #,##0\ _K_n_-;\-* #,##0\ _K_n_-;_-* &quot;-&quot;\ _K_n_-;_-@_-"/>
    <numFmt numFmtId="181" formatCode="_-* #,##0.00\ _K_n_-;\-* #,##0.00\ _K_n_-;_-* &quot;-&quot;??\ _K_n_-;_-@_-"/>
    <numFmt numFmtId="182" formatCode="0.0"/>
    <numFmt numFmtId="183" formatCode="0."/>
    <numFmt numFmtId="184" formatCode="_(* #,##0.0_);_(* \(#,##0.0\);_(* &quot;-&quot;??_);_(@_)"/>
    <numFmt numFmtId="185" formatCode="#,##0.0"/>
    <numFmt numFmtId="186" formatCode="dd/mm/yyyy"/>
    <numFmt numFmtId="187" formatCode="#,##0.000"/>
    <numFmt numFmtId="188" formatCode="&quot;Yes&quot;;&quot;Yes&quot;;&quot;No&quot;"/>
    <numFmt numFmtId="189" formatCode="&quot;True&quot;;&quot;True&quot;;&quot;False&quot;"/>
    <numFmt numFmtId="190" formatCode="&quot;On&quot;;&quot;On&quot;;&quot;Off&quot;"/>
    <numFmt numFmtId="191" formatCode="[$€-2]\ #,##0.00_);[Red]\([$€-2]\ #,##0.00\)"/>
    <numFmt numFmtId="192" formatCode="[$-41A]d\.\ mmmm\ yyyy"/>
    <numFmt numFmtId="193" formatCode="#,##0.00\ &quot;kn&quot;"/>
    <numFmt numFmtId="194" formatCode="#,##0.00\ _k_n"/>
  </numFmts>
  <fonts count="61">
    <font>
      <sz val="10"/>
      <name val="Arial"/>
      <family val="0"/>
    </font>
    <font>
      <b/>
      <i/>
      <sz val="14"/>
      <name val="Arial"/>
      <family val="2"/>
    </font>
    <font>
      <sz val="9"/>
      <name val="Arial"/>
      <family val="2"/>
    </font>
    <font>
      <b/>
      <sz val="10"/>
      <name val="Arial"/>
      <family val="2"/>
    </font>
    <font>
      <b/>
      <sz val="9"/>
      <name val="Arial"/>
      <family val="2"/>
    </font>
    <font>
      <b/>
      <sz val="10"/>
      <color indexed="8"/>
      <name val="Arial"/>
      <family val="2"/>
    </font>
    <font>
      <i/>
      <sz val="14"/>
      <color indexed="9"/>
      <name val="Arial"/>
      <family val="2"/>
    </font>
    <font>
      <b/>
      <sz val="11"/>
      <name val="Arial"/>
      <family val="2"/>
    </font>
    <font>
      <sz val="10"/>
      <name val="Tahoma"/>
      <family val="2"/>
    </font>
    <font>
      <b/>
      <sz val="10"/>
      <name val="Tahoma"/>
      <family val="2"/>
    </font>
    <font>
      <b/>
      <sz val="9"/>
      <name val="Tahoma"/>
      <family val="2"/>
    </font>
    <font>
      <sz val="9"/>
      <name val="Tahoma"/>
      <family val="2"/>
    </font>
    <font>
      <sz val="11"/>
      <name val="Tahoma"/>
      <family val="2"/>
    </font>
    <font>
      <b/>
      <sz val="11"/>
      <name val="Tahoma"/>
      <family val="2"/>
    </font>
    <font>
      <b/>
      <i/>
      <sz val="9"/>
      <name val="Tahoma"/>
      <family val="2"/>
    </font>
    <font>
      <sz val="10"/>
      <color indexed="9"/>
      <name val="Tahoma"/>
      <family val="2"/>
    </font>
    <font>
      <b/>
      <sz val="12"/>
      <name val="Tahoma"/>
      <family val="2"/>
    </font>
    <font>
      <b/>
      <sz val="8"/>
      <name val="Tahoma"/>
      <family val="2"/>
    </font>
    <font>
      <sz val="7"/>
      <name val="Times New Roman"/>
      <family val="1"/>
    </font>
    <font>
      <sz val="11"/>
      <name val="Calibri"/>
      <family val="2"/>
    </font>
    <font>
      <i/>
      <sz val="11"/>
      <name val="Tahoma"/>
      <family val="2"/>
    </font>
    <font>
      <sz val="11"/>
      <color indexed="8"/>
      <name val="Calibri"/>
      <family val="2"/>
    </font>
    <font>
      <sz val="11"/>
      <color indexed="9"/>
      <name val="Calibri"/>
      <family val="2"/>
    </font>
    <font>
      <sz val="11"/>
      <color indexed="17"/>
      <name val="Calibri"/>
      <family val="2"/>
    </font>
    <font>
      <u val="single"/>
      <sz val="11.5"/>
      <color indexed="12"/>
      <name val="Arial"/>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5"/>
      <color indexed="20"/>
      <name val="Arial"/>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1"/>
      <color indexed="8"/>
      <name val="Tahoma"/>
      <family val="2"/>
    </font>
    <font>
      <sz val="11"/>
      <color theme="1"/>
      <name val="Calibri"/>
      <family val="2"/>
    </font>
    <font>
      <sz val="11"/>
      <color theme="0"/>
      <name val="Calibri"/>
      <family val="2"/>
    </font>
    <font>
      <sz val="11"/>
      <color rgb="FF006100"/>
      <name val="Calibri"/>
      <family val="2"/>
    </font>
    <font>
      <u val="single"/>
      <sz val="11.5"/>
      <color theme="10"/>
      <name val="Arial"/>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5"/>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1"/>
      <color rgb="FF000000"/>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0" fillId="0" borderId="0">
      <alignment/>
      <protection/>
    </xf>
    <xf numFmtId="4" fontId="0"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243">
    <xf numFmtId="0" fontId="0" fillId="0" borderId="0" xfId="0" applyAlignment="1">
      <alignment/>
    </xf>
    <xf numFmtId="182" fontId="2" fillId="0" borderId="0" xfId="51" applyNumberFormat="1" applyFont="1" applyFill="1" applyBorder="1" applyAlignment="1">
      <alignment horizontal="right"/>
      <protection/>
    </xf>
    <xf numFmtId="4" fontId="2" fillId="0" borderId="0" xfId="51" applyNumberFormat="1" applyFont="1" applyFill="1" applyBorder="1" applyAlignment="1">
      <alignment horizontal="right"/>
      <protection/>
    </xf>
    <xf numFmtId="4" fontId="4" fillId="0" borderId="0" xfId="51" applyNumberFormat="1" applyFont="1" applyFill="1" applyBorder="1" applyAlignment="1">
      <alignment horizontal="right"/>
      <protection/>
    </xf>
    <xf numFmtId="182" fontId="2" fillId="0" borderId="0" xfId="51" applyNumberFormat="1" applyFont="1" applyFill="1" applyBorder="1" applyAlignment="1">
      <alignment horizontal="left"/>
      <protection/>
    </xf>
    <xf numFmtId="184" fontId="2" fillId="0" borderId="0" xfId="63" applyNumberFormat="1" applyFont="1" applyFill="1" applyBorder="1" applyAlignment="1">
      <alignment/>
    </xf>
    <xf numFmtId="185" fontId="2" fillId="0" borderId="0" xfId="51" applyNumberFormat="1" applyFont="1" applyFill="1" applyBorder="1" applyAlignment="1">
      <alignment horizontal="center"/>
      <protection/>
    </xf>
    <xf numFmtId="185" fontId="5" fillId="0" borderId="0" xfId="51" applyNumberFormat="1" applyFont="1" applyFill="1" applyBorder="1" applyAlignment="1">
      <alignment horizontal="center" vertical="center"/>
      <protection/>
    </xf>
    <xf numFmtId="182" fontId="6" fillId="0" borderId="0" xfId="51" applyNumberFormat="1" applyFont="1" applyFill="1" applyBorder="1" applyAlignment="1">
      <alignment horizontal="left" vertical="center"/>
      <protection/>
    </xf>
    <xf numFmtId="184" fontId="6" fillId="0" borderId="0" xfId="63" applyNumberFormat="1" applyFont="1" applyFill="1" applyBorder="1" applyAlignment="1">
      <alignment vertical="center"/>
    </xf>
    <xf numFmtId="185" fontId="1" fillId="0" borderId="0" xfId="51" applyNumberFormat="1" applyFont="1" applyFill="1" applyBorder="1" applyAlignment="1">
      <alignment horizontal="center" vertical="center"/>
      <protection/>
    </xf>
    <xf numFmtId="0" fontId="2" fillId="0" borderId="0" xfId="51" applyFont="1" applyAlignment="1">
      <alignment horizontal="center"/>
      <protection/>
    </xf>
    <xf numFmtId="182" fontId="2" fillId="0" borderId="0" xfId="51" applyNumberFormat="1" applyFont="1" applyFill="1">
      <alignment/>
      <protection/>
    </xf>
    <xf numFmtId="0" fontId="2" fillId="0" borderId="0" xfId="51" applyFont="1" applyFill="1" applyAlignment="1">
      <alignment horizontal="right"/>
      <protection/>
    </xf>
    <xf numFmtId="4" fontId="2" fillId="0" borderId="0" xfId="51" applyNumberFormat="1" applyFont="1" applyAlignment="1">
      <alignment horizontal="right" vertical="center"/>
      <protection/>
    </xf>
    <xf numFmtId="0" fontId="4" fillId="0" borderId="0" xfId="51" applyFont="1" applyBorder="1">
      <alignment/>
      <protection/>
    </xf>
    <xf numFmtId="4" fontId="2" fillId="0" borderId="0" xfId="51" applyNumberFormat="1" applyFont="1" applyFill="1" applyBorder="1" applyAlignment="1">
      <alignment/>
      <protection/>
    </xf>
    <xf numFmtId="0" fontId="2" fillId="0" borderId="0" xfId="51" applyFont="1" applyFill="1" applyBorder="1" applyAlignment="1">
      <alignment vertical="center"/>
      <protection/>
    </xf>
    <xf numFmtId="0" fontId="2" fillId="0" borderId="0" xfId="51" applyFont="1" applyBorder="1" applyAlignment="1">
      <alignment vertical="center"/>
      <protection/>
    </xf>
    <xf numFmtId="0" fontId="3" fillId="0" borderId="0" xfId="51" applyFont="1" applyBorder="1">
      <alignment/>
      <protection/>
    </xf>
    <xf numFmtId="0" fontId="4" fillId="0" borderId="0" xfId="51" applyFont="1" applyBorder="1" applyAlignment="1">
      <alignment vertical="center"/>
      <protection/>
    </xf>
    <xf numFmtId="0" fontId="4" fillId="0" borderId="0" xfId="51" applyFont="1" applyFill="1" applyBorder="1" applyAlignment="1">
      <alignment vertical="center"/>
      <protection/>
    </xf>
    <xf numFmtId="0" fontId="2" fillId="0" borderId="0" xfId="51" applyFont="1" applyBorder="1" applyAlignment="1">
      <alignment/>
      <protection/>
    </xf>
    <xf numFmtId="0" fontId="2" fillId="0" borderId="0" xfId="51" applyFont="1" applyFill="1" applyBorder="1" applyAlignment="1">
      <alignment horizontal="center"/>
      <protection/>
    </xf>
    <xf numFmtId="0" fontId="2" fillId="0" borderId="0" xfId="51" applyFont="1" applyBorder="1">
      <alignment/>
      <protection/>
    </xf>
    <xf numFmtId="0" fontId="2" fillId="0" borderId="0" xfId="51" applyFont="1" applyAlignment="1">
      <alignment horizontal="left" wrapText="1"/>
      <protection/>
    </xf>
    <xf numFmtId="0" fontId="2" fillId="0" borderId="0" xfId="51" applyFont="1" applyFill="1" applyBorder="1">
      <alignment/>
      <protection/>
    </xf>
    <xf numFmtId="0" fontId="2" fillId="0" borderId="0" xfId="51" applyNumberFormat="1" applyFont="1" applyAlignment="1">
      <alignment horizontal="center"/>
      <protection/>
    </xf>
    <xf numFmtId="0" fontId="2" fillId="33" borderId="0" xfId="51" applyFont="1" applyFill="1" applyBorder="1" applyAlignment="1">
      <alignment vertical="center"/>
      <protection/>
    </xf>
    <xf numFmtId="0" fontId="2" fillId="33" borderId="0" xfId="51" applyFont="1" applyFill="1" applyBorder="1" applyAlignment="1">
      <alignment/>
      <protection/>
    </xf>
    <xf numFmtId="0" fontId="7" fillId="0" borderId="0" xfId="51" applyFont="1" applyBorder="1">
      <alignment/>
      <protection/>
    </xf>
    <xf numFmtId="4" fontId="9" fillId="0" borderId="0" xfId="51" applyNumberFormat="1" applyFont="1" applyFill="1" applyBorder="1" applyAlignment="1">
      <alignment/>
      <protection/>
    </xf>
    <xf numFmtId="0" fontId="10" fillId="0" borderId="0" xfId="51" applyFont="1" applyFill="1" applyBorder="1">
      <alignment/>
      <protection/>
    </xf>
    <xf numFmtId="0" fontId="10" fillId="0" borderId="0" xfId="51" applyFont="1" applyBorder="1">
      <alignment/>
      <protection/>
    </xf>
    <xf numFmtId="0" fontId="11" fillId="0" borderId="0" xfId="51" applyNumberFormat="1" applyFont="1" applyBorder="1" applyAlignment="1">
      <alignment horizontal="center" vertical="top"/>
      <protection/>
    </xf>
    <xf numFmtId="4" fontId="10" fillId="0" borderId="0" xfId="51" applyNumberFormat="1" applyFont="1" applyFill="1" applyBorder="1" applyAlignment="1">
      <alignment/>
      <protection/>
    </xf>
    <xf numFmtId="4" fontId="11" fillId="0" borderId="0" xfId="51" applyNumberFormat="1" applyFont="1" applyFill="1" applyBorder="1" applyAlignment="1">
      <alignment/>
      <protection/>
    </xf>
    <xf numFmtId="4" fontId="11" fillId="0" borderId="0" xfId="51" applyNumberFormat="1" applyFont="1" applyFill="1" applyBorder="1" applyAlignment="1">
      <alignment horizontal="right"/>
      <protection/>
    </xf>
    <xf numFmtId="0" fontId="9" fillId="0" borderId="0" xfId="51" applyFont="1" applyFill="1" applyBorder="1">
      <alignment/>
      <protection/>
    </xf>
    <xf numFmtId="0" fontId="9" fillId="0" borderId="0" xfId="51" applyFont="1" applyBorder="1">
      <alignment/>
      <protection/>
    </xf>
    <xf numFmtId="4" fontId="8" fillId="0" borderId="0" xfId="51" applyNumberFormat="1" applyFont="1" applyFill="1" applyBorder="1" applyAlignment="1">
      <alignment/>
      <protection/>
    </xf>
    <xf numFmtId="4" fontId="8" fillId="0" borderId="0" xfId="51" applyNumberFormat="1" applyFont="1" applyFill="1" applyBorder="1" applyAlignment="1">
      <alignment horizontal="right"/>
      <protection/>
    </xf>
    <xf numFmtId="4" fontId="9" fillId="0" borderId="0" xfId="51" applyNumberFormat="1" applyFont="1" applyFill="1" applyBorder="1" applyAlignment="1">
      <alignment horizontal="right"/>
      <protection/>
    </xf>
    <xf numFmtId="182" fontId="10" fillId="0" borderId="0" xfId="51" applyNumberFormat="1" applyFont="1" applyFill="1" applyBorder="1" applyAlignment="1">
      <alignment horizontal="center"/>
      <protection/>
    </xf>
    <xf numFmtId="0" fontId="10" fillId="0" borderId="0" xfId="51" applyNumberFormat="1" applyFont="1" applyFill="1" applyBorder="1" applyAlignment="1">
      <alignment horizontal="right"/>
      <protection/>
    </xf>
    <xf numFmtId="4" fontId="11" fillId="0" borderId="0" xfId="52" applyFont="1" applyBorder="1">
      <alignment/>
      <protection/>
    </xf>
    <xf numFmtId="182" fontId="13" fillId="0" borderId="0" xfId="51" applyNumberFormat="1" applyFont="1" applyFill="1" applyBorder="1" applyAlignment="1" quotePrefix="1">
      <alignment horizontal="left"/>
      <protection/>
    </xf>
    <xf numFmtId="0" fontId="13" fillId="0" borderId="0" xfId="51" applyFont="1" applyBorder="1" applyAlignment="1" quotePrefix="1">
      <alignment horizontal="center"/>
      <protection/>
    </xf>
    <xf numFmtId="0" fontId="13" fillId="0" borderId="0" xfId="51" applyNumberFormat="1" applyFont="1" applyFill="1" applyBorder="1" applyAlignment="1">
      <alignment horizontal="right"/>
      <protection/>
    </xf>
    <xf numFmtId="4" fontId="13" fillId="0" borderId="0" xfId="51" applyNumberFormat="1" applyFont="1" applyFill="1" applyBorder="1" applyAlignment="1">
      <alignment/>
      <protection/>
    </xf>
    <xf numFmtId="0" fontId="13" fillId="0" borderId="0" xfId="51" applyFont="1" applyFill="1" applyBorder="1">
      <alignment/>
      <protection/>
    </xf>
    <xf numFmtId="4" fontId="12" fillId="0" borderId="0" xfId="52" applyFont="1" applyBorder="1">
      <alignment/>
      <protection/>
    </xf>
    <xf numFmtId="0" fontId="13" fillId="0" borderId="0" xfId="51" applyFont="1" applyBorder="1" applyAlignment="1" quotePrefix="1">
      <alignment horizontal="left"/>
      <protection/>
    </xf>
    <xf numFmtId="0" fontId="10" fillId="0" borderId="0" xfId="51" applyFont="1" applyBorder="1" applyAlignment="1" quotePrefix="1">
      <alignment horizontal="center"/>
      <protection/>
    </xf>
    <xf numFmtId="0" fontId="14" fillId="0" borderId="0" xfId="51" applyFont="1" applyBorder="1" applyAlignment="1" quotePrefix="1">
      <alignment horizontal="left" wrapText="1"/>
      <protection/>
    </xf>
    <xf numFmtId="0" fontId="11" fillId="0" borderId="0" xfId="51" applyFont="1" applyFill="1" applyBorder="1" applyAlignment="1">
      <alignment vertical="center"/>
      <protection/>
    </xf>
    <xf numFmtId="0" fontId="9" fillId="0" borderId="0" xfId="51" applyNumberFormat="1" applyFont="1" applyFill="1" applyBorder="1" applyAlignment="1">
      <alignment horizontal="right"/>
      <protection/>
    </xf>
    <xf numFmtId="4" fontId="9" fillId="0" borderId="0" xfId="52" applyFont="1" applyBorder="1">
      <alignment/>
      <protection/>
    </xf>
    <xf numFmtId="0" fontId="11" fillId="0" borderId="0" xfId="51" applyFont="1" applyBorder="1" applyAlignment="1">
      <alignment vertical="center"/>
      <protection/>
    </xf>
    <xf numFmtId="4" fontId="12" fillId="0" borderId="0" xfId="51" applyNumberFormat="1" applyFont="1" applyFill="1" applyBorder="1" applyAlignment="1">
      <alignment horizontal="right"/>
      <protection/>
    </xf>
    <xf numFmtId="4" fontId="12" fillId="0" borderId="0" xfId="51" applyNumberFormat="1" applyFont="1" applyFill="1" applyBorder="1" applyAlignment="1">
      <alignment/>
      <protection/>
    </xf>
    <xf numFmtId="0" fontId="12" fillId="0" borderId="0" xfId="51" applyFont="1" applyFill="1" applyBorder="1" applyAlignment="1">
      <alignment vertical="center"/>
      <protection/>
    </xf>
    <xf numFmtId="182" fontId="11" fillId="0" borderId="0" xfId="51" applyNumberFormat="1" applyFont="1" applyFill="1" applyBorder="1" applyAlignment="1">
      <alignment horizontal="right" vertical="center"/>
      <protection/>
    </xf>
    <xf numFmtId="4" fontId="11" fillId="0" borderId="0" xfId="51" applyNumberFormat="1" applyFont="1" applyFill="1" applyBorder="1" applyAlignment="1">
      <alignment horizontal="right" vertical="center"/>
      <protection/>
    </xf>
    <xf numFmtId="4" fontId="11" fillId="0" borderId="0" xfId="51" applyNumberFormat="1" applyFont="1" applyFill="1" applyBorder="1" applyAlignment="1">
      <alignment vertical="center"/>
      <protection/>
    </xf>
    <xf numFmtId="182" fontId="11" fillId="0" borderId="0" xfId="51" applyNumberFormat="1" applyFont="1" applyFill="1" applyBorder="1" applyAlignment="1">
      <alignment horizontal="right"/>
      <protection/>
    </xf>
    <xf numFmtId="182" fontId="9" fillId="0" borderId="0" xfId="51" applyNumberFormat="1" applyFont="1" applyFill="1" applyBorder="1" applyAlignment="1">
      <alignment horizontal="right"/>
      <protection/>
    </xf>
    <xf numFmtId="0" fontId="8" fillId="0" borderId="0" xfId="51" applyFont="1" applyBorder="1" applyAlignment="1">
      <alignment vertical="center"/>
      <protection/>
    </xf>
    <xf numFmtId="0" fontId="8" fillId="0" borderId="0" xfId="51" applyFont="1" applyFill="1" applyBorder="1" applyAlignment="1">
      <alignment vertical="center"/>
      <protection/>
    </xf>
    <xf numFmtId="4" fontId="15" fillId="0" borderId="0" xfId="51" applyNumberFormat="1" applyFont="1" applyFill="1" applyBorder="1" applyAlignment="1">
      <alignment horizontal="right" vertical="center"/>
      <protection/>
    </xf>
    <xf numFmtId="4" fontId="9" fillId="0" borderId="0" xfId="51" applyNumberFormat="1" applyFont="1" applyFill="1" applyBorder="1" applyAlignment="1">
      <alignment horizontal="right" vertical="center"/>
      <protection/>
    </xf>
    <xf numFmtId="182" fontId="8" fillId="0" borderId="0" xfId="51" applyNumberFormat="1" applyFont="1" applyFill="1" applyBorder="1" applyAlignment="1">
      <alignment horizontal="right"/>
      <protection/>
    </xf>
    <xf numFmtId="0" fontId="9" fillId="0" borderId="0" xfId="51" applyFont="1" applyBorder="1" applyAlignment="1">
      <alignment vertical="center"/>
      <protection/>
    </xf>
    <xf numFmtId="182" fontId="8" fillId="0" borderId="0" xfId="51" applyNumberFormat="1" applyFont="1" applyFill="1" applyBorder="1" applyAlignment="1">
      <alignment horizontal="right" vertical="center"/>
      <protection/>
    </xf>
    <xf numFmtId="4" fontId="8" fillId="0" borderId="0" xfId="51" applyNumberFormat="1" applyFont="1" applyFill="1" applyBorder="1" applyAlignment="1">
      <alignment horizontal="right" vertical="center"/>
      <protection/>
    </xf>
    <xf numFmtId="4" fontId="8" fillId="0" borderId="0" xfId="51" applyNumberFormat="1" applyFont="1" applyFill="1" applyBorder="1" applyAlignment="1">
      <alignment vertical="center"/>
      <protection/>
    </xf>
    <xf numFmtId="182" fontId="15" fillId="0" borderId="0" xfId="51" applyNumberFormat="1" applyFont="1" applyFill="1" applyBorder="1" applyAlignment="1">
      <alignment horizontal="right" vertical="center"/>
      <protection/>
    </xf>
    <xf numFmtId="182" fontId="9" fillId="0" borderId="0" xfId="51" applyNumberFormat="1" applyFont="1" applyFill="1" applyBorder="1" applyAlignment="1">
      <alignment horizontal="left"/>
      <protection/>
    </xf>
    <xf numFmtId="0" fontId="12" fillId="0" borderId="0" xfId="51" applyFont="1" applyBorder="1" applyAlignment="1">
      <alignment vertical="center"/>
      <protection/>
    </xf>
    <xf numFmtId="4" fontId="9" fillId="0" borderId="0" xfId="51" applyNumberFormat="1" applyFont="1" applyBorder="1">
      <alignment/>
      <protection/>
    </xf>
    <xf numFmtId="182" fontId="12" fillId="0" borderId="0" xfId="51" applyNumberFormat="1" applyFont="1" applyFill="1" applyBorder="1" applyAlignment="1">
      <alignment horizontal="right"/>
      <protection/>
    </xf>
    <xf numFmtId="182" fontId="12" fillId="33" borderId="0" xfId="51" applyNumberFormat="1" applyFont="1" applyFill="1" applyBorder="1" applyAlignment="1">
      <alignment horizontal="right"/>
      <protection/>
    </xf>
    <xf numFmtId="4" fontId="12" fillId="33" borderId="0" xfId="51" applyNumberFormat="1" applyFont="1" applyFill="1" applyBorder="1" applyAlignment="1">
      <alignment horizontal="right"/>
      <protection/>
    </xf>
    <xf numFmtId="4" fontId="12" fillId="33" borderId="0" xfId="51" applyNumberFormat="1" applyFont="1" applyFill="1" applyBorder="1" applyAlignment="1">
      <alignment/>
      <protection/>
    </xf>
    <xf numFmtId="0" fontId="12" fillId="33" borderId="0" xfId="51" applyFont="1" applyFill="1" applyBorder="1" applyAlignment="1">
      <alignment vertical="center"/>
      <protection/>
    </xf>
    <xf numFmtId="4" fontId="8" fillId="0" borderId="0" xfId="52" applyFont="1" applyBorder="1">
      <alignment/>
      <protection/>
    </xf>
    <xf numFmtId="4" fontId="8" fillId="0" borderId="0" xfId="51" applyNumberFormat="1" applyFont="1" applyBorder="1" applyAlignment="1">
      <alignment horizontal="right"/>
      <protection/>
    </xf>
    <xf numFmtId="0" fontId="8" fillId="0" borderId="0" xfId="51" applyNumberFormat="1" applyFont="1" applyBorder="1" applyAlignment="1">
      <alignment horizontal="center" vertical="top"/>
      <protection/>
    </xf>
    <xf numFmtId="0" fontId="8" fillId="0" borderId="0" xfId="51" applyNumberFormat="1" applyFont="1" applyBorder="1" applyAlignment="1">
      <alignment horizontal="right" vertical="top"/>
      <protection/>
    </xf>
    <xf numFmtId="0" fontId="8" fillId="0" borderId="0" xfId="51" applyFont="1" applyBorder="1" applyAlignment="1" quotePrefix="1">
      <alignment horizontal="center"/>
      <protection/>
    </xf>
    <xf numFmtId="0" fontId="8" fillId="0" borderId="0" xfId="51" applyFont="1" applyBorder="1" applyAlignment="1">
      <alignment horizontal="center"/>
      <protection/>
    </xf>
    <xf numFmtId="182" fontId="9" fillId="0" borderId="10" xfId="51" applyNumberFormat="1" applyFont="1" applyFill="1" applyBorder="1" applyAlignment="1">
      <alignment horizontal="right"/>
      <protection/>
    </xf>
    <xf numFmtId="4" fontId="9" fillId="0" borderId="10" xfId="51" applyNumberFormat="1" applyFont="1" applyFill="1" applyBorder="1" applyAlignment="1">
      <alignment horizontal="right"/>
      <protection/>
    </xf>
    <xf numFmtId="0" fontId="8" fillId="0" borderId="0" xfId="51" applyFont="1" applyBorder="1" applyAlignment="1" quotePrefix="1">
      <alignment horizontal="left" vertical="center" wrapText="1"/>
      <protection/>
    </xf>
    <xf numFmtId="0" fontId="8" fillId="0" borderId="0" xfId="51" applyNumberFormat="1" applyFont="1" applyBorder="1" applyAlignment="1">
      <alignment horizontal="center" vertical="center"/>
      <protection/>
    </xf>
    <xf numFmtId="4" fontId="8" fillId="0" borderId="10" xfId="51" applyNumberFormat="1" applyFont="1" applyFill="1" applyBorder="1" applyAlignment="1">
      <alignment horizontal="right"/>
      <protection/>
    </xf>
    <xf numFmtId="4" fontId="8" fillId="0" borderId="10" xfId="51" applyNumberFormat="1" applyFont="1" applyBorder="1" applyAlignment="1">
      <alignment horizontal="right"/>
      <protection/>
    </xf>
    <xf numFmtId="0" fontId="8" fillId="0" borderId="0" xfId="51" applyFont="1" applyBorder="1" applyAlignment="1">
      <alignment horizontal="left" vertical="top" wrapText="1" indent="1"/>
      <protection/>
    </xf>
    <xf numFmtId="0" fontId="0" fillId="0" borderId="0" xfId="51" applyFont="1" applyBorder="1" applyAlignment="1">
      <alignment vertical="center"/>
      <protection/>
    </xf>
    <xf numFmtId="0" fontId="8" fillId="0" borderId="0" xfId="51" applyFont="1" applyFill="1" applyBorder="1" applyAlignment="1" quotePrefix="1">
      <alignment horizontal="left" wrapText="1"/>
      <protection/>
    </xf>
    <xf numFmtId="182" fontId="9" fillId="0" borderId="10" xfId="51" applyNumberFormat="1" applyFont="1" applyFill="1" applyBorder="1" applyAlignment="1">
      <alignment horizontal="left"/>
      <protection/>
    </xf>
    <xf numFmtId="4" fontId="9" fillId="0" borderId="0" xfId="51" applyNumberFormat="1" applyFont="1" applyFill="1" applyBorder="1">
      <alignment/>
      <protection/>
    </xf>
    <xf numFmtId="0" fontId="10" fillId="0" borderId="0" xfId="51" applyFont="1" applyBorder="1" applyAlignment="1" quotePrefix="1">
      <alignment horizontal="left" wrapText="1"/>
      <protection/>
    </xf>
    <xf numFmtId="0" fontId="11" fillId="0" borderId="0" xfId="51" applyFont="1" applyFill="1" applyBorder="1" applyAlignment="1" quotePrefix="1">
      <alignment horizontal="left" vertical="top" wrapText="1"/>
      <protection/>
    </xf>
    <xf numFmtId="1" fontId="8" fillId="0" borderId="0" xfId="51" applyNumberFormat="1" applyFont="1" applyFill="1" applyBorder="1" applyAlignment="1">
      <alignment horizontal="right"/>
      <protection/>
    </xf>
    <xf numFmtId="0" fontId="16" fillId="0" borderId="0" xfId="51" applyFont="1" applyBorder="1" applyAlignment="1" quotePrefix="1">
      <alignment vertical="top"/>
      <protection/>
    </xf>
    <xf numFmtId="0" fontId="11" fillId="0" borderId="0" xfId="0" applyFont="1" applyAlignment="1" quotePrefix="1">
      <alignment horizontal="justify" vertical="top"/>
    </xf>
    <xf numFmtId="182" fontId="9" fillId="0" borderId="0" xfId="51" applyNumberFormat="1" applyFont="1" applyFill="1" applyBorder="1" applyAlignment="1" quotePrefix="1">
      <alignment horizontal="right"/>
      <protection/>
    </xf>
    <xf numFmtId="0" fontId="8" fillId="0" borderId="0" xfId="0" applyFont="1" applyAlignment="1" quotePrefix="1">
      <alignment horizontal="justify" vertical="top"/>
    </xf>
    <xf numFmtId="0" fontId="8" fillId="0" borderId="10" xfId="51" applyFont="1" applyFill="1" applyBorder="1" applyAlignment="1">
      <alignment vertical="center"/>
      <protection/>
    </xf>
    <xf numFmtId="0" fontId="16" fillId="0" borderId="0" xfId="51" applyFont="1" applyBorder="1" applyAlignment="1" quotePrefix="1">
      <alignment horizontal="left"/>
      <protection/>
    </xf>
    <xf numFmtId="0" fontId="17" fillId="0" borderId="0" xfId="51" applyFont="1" applyBorder="1" applyAlignment="1" quotePrefix="1">
      <alignment horizontal="left"/>
      <protection/>
    </xf>
    <xf numFmtId="0" fontId="9" fillId="34" borderId="11" xfId="51" applyNumberFormat="1" applyFont="1" applyFill="1" applyBorder="1" applyAlignment="1" quotePrefix="1">
      <alignment horizontal="center" vertical="top"/>
      <protection/>
    </xf>
    <xf numFmtId="0" fontId="9" fillId="34" borderId="12" xfId="51" applyFont="1" applyFill="1" applyBorder="1" applyAlignment="1">
      <alignment horizontal="left" vertical="top" wrapText="1" indent="1"/>
      <protection/>
    </xf>
    <xf numFmtId="4" fontId="8" fillId="34" borderId="12" xfId="51" applyNumberFormat="1" applyFont="1" applyFill="1" applyBorder="1" applyAlignment="1">
      <alignment horizontal="right"/>
      <protection/>
    </xf>
    <xf numFmtId="4" fontId="8" fillId="34" borderId="12" xfId="51" applyNumberFormat="1" applyFont="1" applyFill="1" applyBorder="1" applyAlignment="1">
      <alignment/>
      <protection/>
    </xf>
    <xf numFmtId="0" fontId="8" fillId="34" borderId="13" xfId="51" applyFont="1" applyFill="1" applyBorder="1" applyAlignment="1">
      <alignment vertical="center"/>
      <protection/>
    </xf>
    <xf numFmtId="4" fontId="9" fillId="34" borderId="14" xfId="52" applyFont="1" applyFill="1" applyBorder="1">
      <alignment/>
      <protection/>
    </xf>
    <xf numFmtId="4" fontId="9" fillId="34" borderId="12" xfId="51" applyNumberFormat="1" applyFont="1" applyFill="1" applyBorder="1" applyAlignment="1">
      <alignment horizontal="right"/>
      <protection/>
    </xf>
    <xf numFmtId="0" fontId="9" fillId="34" borderId="12" xfId="51" applyFont="1" applyFill="1" applyBorder="1">
      <alignment/>
      <protection/>
    </xf>
    <xf numFmtId="182" fontId="9" fillId="35" borderId="12" xfId="51" applyNumberFormat="1" applyFont="1" applyFill="1" applyBorder="1" applyAlignment="1">
      <alignment horizontal="left"/>
      <protection/>
    </xf>
    <xf numFmtId="4" fontId="9" fillId="35" borderId="12" xfId="51" applyNumberFormat="1" applyFont="1" applyFill="1" applyBorder="1" applyAlignment="1">
      <alignment horizontal="right"/>
      <protection/>
    </xf>
    <xf numFmtId="4" fontId="9" fillId="35" borderId="12" xfId="51" applyNumberFormat="1" applyFont="1" applyFill="1" applyBorder="1" applyAlignment="1">
      <alignment/>
      <protection/>
    </xf>
    <xf numFmtId="0" fontId="8" fillId="0" borderId="10" xfId="51" applyFont="1" applyBorder="1" applyAlignment="1">
      <alignment vertical="center"/>
      <protection/>
    </xf>
    <xf numFmtId="182" fontId="15" fillId="0" borderId="10" xfId="51" applyNumberFormat="1" applyFont="1" applyFill="1" applyBorder="1" applyAlignment="1">
      <alignment horizontal="right" vertical="center"/>
      <protection/>
    </xf>
    <xf numFmtId="4" fontId="15" fillId="0" borderId="10" xfId="51" applyNumberFormat="1" applyFont="1" applyFill="1" applyBorder="1" applyAlignment="1">
      <alignment horizontal="right" vertical="center"/>
      <protection/>
    </xf>
    <xf numFmtId="4" fontId="9" fillId="0" borderId="10" xfId="51" applyNumberFormat="1" applyFont="1" applyFill="1" applyBorder="1" applyAlignment="1">
      <alignment horizontal="right" vertical="center"/>
      <protection/>
    </xf>
    <xf numFmtId="0" fontId="9" fillId="34" borderId="12" xfId="51" applyFont="1" applyFill="1" applyBorder="1" applyAlignment="1" quotePrefix="1">
      <alignment horizontal="left" vertical="top"/>
      <protection/>
    </xf>
    <xf numFmtId="0" fontId="9" fillId="34" borderId="13" xfId="51" applyFont="1" applyFill="1" applyBorder="1">
      <alignment/>
      <protection/>
    </xf>
    <xf numFmtId="0" fontId="13" fillId="34" borderId="11" xfId="51" applyFont="1" applyFill="1" applyBorder="1" applyAlignment="1" quotePrefix="1">
      <alignment horizontal="center"/>
      <protection/>
    </xf>
    <xf numFmtId="0" fontId="13" fillId="34" borderId="12" xfId="51" applyFont="1" applyFill="1" applyBorder="1" applyAlignment="1">
      <alignment horizontal="left" wrapText="1"/>
      <protection/>
    </xf>
    <xf numFmtId="4" fontId="12" fillId="34" borderId="12" xfId="51" applyNumberFormat="1" applyFont="1" applyFill="1" applyBorder="1" applyAlignment="1">
      <alignment horizontal="right"/>
      <protection/>
    </xf>
    <xf numFmtId="4" fontId="12" fillId="34" borderId="12" xfId="51" applyNumberFormat="1" applyFont="1" applyFill="1" applyBorder="1" applyAlignment="1">
      <alignment/>
      <protection/>
    </xf>
    <xf numFmtId="0" fontId="12" fillId="34" borderId="12" xfId="51" applyFont="1" applyFill="1" applyBorder="1" applyAlignment="1">
      <alignment vertical="center"/>
      <protection/>
    </xf>
    <xf numFmtId="0" fontId="12" fillId="34" borderId="13" xfId="51" applyFont="1" applyFill="1" applyBorder="1" applyAlignment="1">
      <alignment vertical="center"/>
      <protection/>
    </xf>
    <xf numFmtId="4" fontId="8" fillId="35" borderId="12" xfId="51" applyNumberFormat="1" applyFont="1" applyFill="1" applyBorder="1" applyAlignment="1">
      <alignment/>
      <protection/>
    </xf>
    <xf numFmtId="0" fontId="9" fillId="0" borderId="0" xfId="0" applyFont="1" applyAlignment="1">
      <alignment/>
    </xf>
    <xf numFmtId="0" fontId="16" fillId="0" borderId="0" xfId="51" applyFont="1" applyBorder="1" applyAlignment="1" quotePrefix="1">
      <alignment horizontal="center"/>
      <protection/>
    </xf>
    <xf numFmtId="4" fontId="9" fillId="35" borderId="14" xfId="51" applyNumberFormat="1" applyFont="1" applyFill="1" applyBorder="1">
      <alignment/>
      <protection/>
    </xf>
    <xf numFmtId="0" fontId="12" fillId="0" borderId="0" xfId="51" applyNumberFormat="1" applyFont="1" applyBorder="1" applyAlignment="1">
      <alignment horizontal="center" vertical="top"/>
      <protection/>
    </xf>
    <xf numFmtId="3" fontId="12" fillId="0" borderId="0" xfId="51" applyNumberFormat="1" applyFont="1" applyFill="1" applyBorder="1" applyAlignment="1">
      <alignment horizontal="right"/>
      <protection/>
    </xf>
    <xf numFmtId="4" fontId="12" fillId="0" borderId="0" xfId="51" applyNumberFormat="1" applyFont="1" applyFill="1" applyBorder="1" applyAlignment="1" quotePrefix="1">
      <alignment horizontal="right"/>
      <protection/>
    </xf>
    <xf numFmtId="182" fontId="8" fillId="35" borderId="11" xfId="51" applyNumberFormat="1" applyFont="1" applyFill="1" applyBorder="1" applyAlignment="1">
      <alignment horizontal="right"/>
      <protection/>
    </xf>
    <xf numFmtId="182" fontId="9" fillId="35" borderId="12" xfId="51" applyNumberFormat="1" applyFont="1" applyFill="1" applyBorder="1" applyAlignment="1" quotePrefix="1">
      <alignment horizontal="left"/>
      <protection/>
    </xf>
    <xf numFmtId="4" fontId="8" fillId="35" borderId="12" xfId="51" applyNumberFormat="1" applyFont="1" applyFill="1" applyBorder="1" applyAlignment="1">
      <alignment horizontal="right"/>
      <protection/>
    </xf>
    <xf numFmtId="0" fontId="8" fillId="35" borderId="13" xfId="51" applyFont="1" applyFill="1" applyBorder="1" applyAlignment="1">
      <alignment vertical="center"/>
      <protection/>
    </xf>
    <xf numFmtId="182" fontId="8" fillId="34" borderId="11" xfId="51" applyNumberFormat="1" applyFont="1" applyFill="1" applyBorder="1" applyAlignment="1">
      <alignment horizontal="right"/>
      <protection/>
    </xf>
    <xf numFmtId="182" fontId="9" fillId="34" borderId="12" xfId="51" applyNumberFormat="1" applyFont="1" applyFill="1" applyBorder="1" applyAlignment="1" quotePrefix="1">
      <alignment horizontal="left"/>
      <protection/>
    </xf>
    <xf numFmtId="0" fontId="8" fillId="34" borderId="13" xfId="51" applyFont="1" applyFill="1" applyBorder="1" applyAlignment="1" quotePrefix="1">
      <alignment vertical="center"/>
      <protection/>
    </xf>
    <xf numFmtId="0" fontId="8" fillId="35" borderId="13" xfId="51" applyFont="1" applyFill="1" applyBorder="1" applyAlignment="1" quotePrefix="1">
      <alignment vertical="center"/>
      <protection/>
    </xf>
    <xf numFmtId="16" fontId="9" fillId="34" borderId="11" xfId="51" applyNumberFormat="1" applyFont="1" applyFill="1" applyBorder="1" applyAlignment="1" quotePrefix="1">
      <alignment horizontal="center" vertical="top"/>
      <protection/>
    </xf>
    <xf numFmtId="182" fontId="9" fillId="35" borderId="11" xfId="51" applyNumberFormat="1" applyFont="1" applyFill="1" applyBorder="1" applyAlignment="1">
      <alignment horizontal="right"/>
      <protection/>
    </xf>
    <xf numFmtId="4" fontId="9" fillId="35" borderId="13" xfId="51" applyNumberFormat="1" applyFont="1" applyFill="1" applyBorder="1">
      <alignment/>
      <protection/>
    </xf>
    <xf numFmtId="182" fontId="16" fillId="0" borderId="0" xfId="51" applyNumberFormat="1" applyFont="1" applyFill="1" applyBorder="1" applyAlignment="1" quotePrefix="1">
      <alignment horizontal="center"/>
      <protection/>
    </xf>
    <xf numFmtId="0" fontId="13" fillId="0" borderId="0" xfId="51" applyFont="1" applyBorder="1">
      <alignment/>
      <protection/>
    </xf>
    <xf numFmtId="4" fontId="9" fillId="35" borderId="14" xfId="52" applyFont="1" applyFill="1" applyBorder="1">
      <alignment/>
      <protection/>
    </xf>
    <xf numFmtId="4" fontId="8" fillId="0" borderId="0" xfId="52" applyFont="1" applyBorder="1" applyAlignment="1">
      <alignment vertical="center"/>
      <protection/>
    </xf>
    <xf numFmtId="0" fontId="13" fillId="0" borderId="0" xfId="0" applyFont="1" applyAlignment="1">
      <alignment/>
    </xf>
    <xf numFmtId="0" fontId="13" fillId="0" borderId="0" xfId="0" applyFont="1" applyAlignment="1" quotePrefix="1">
      <alignment/>
    </xf>
    <xf numFmtId="0" fontId="60" fillId="0" borderId="0" xfId="0" applyFont="1" applyAlignment="1">
      <alignment/>
    </xf>
    <xf numFmtId="0" fontId="12" fillId="0" borderId="0" xfId="0" applyFont="1" applyBorder="1" applyAlignment="1" quotePrefix="1">
      <alignment horizontal="justify" vertical="top" wrapText="1"/>
    </xf>
    <xf numFmtId="0" fontId="12" fillId="0" borderId="0" xfId="51" applyFont="1" applyFill="1" applyBorder="1" applyAlignment="1" quotePrefix="1">
      <alignment horizontal="left" vertical="top" wrapText="1"/>
      <protection/>
    </xf>
    <xf numFmtId="0" fontId="12" fillId="0" borderId="0" xfId="51" applyNumberFormat="1" applyFont="1" applyBorder="1" applyAlignment="1" quotePrefix="1">
      <alignment horizontal="right" vertical="top"/>
      <protection/>
    </xf>
    <xf numFmtId="0" fontId="12" fillId="0" borderId="0" xfId="51" applyNumberFormat="1" applyFont="1" applyBorder="1" applyAlignment="1">
      <alignment horizontal="right" vertical="top"/>
      <protection/>
    </xf>
    <xf numFmtId="0" fontId="12" fillId="0" borderId="0" xfId="51" applyFont="1" applyBorder="1" applyAlignment="1" quotePrefix="1">
      <alignment horizontal="center"/>
      <protection/>
    </xf>
    <xf numFmtId="1" fontId="12" fillId="0" borderId="0" xfId="51" applyNumberFormat="1" applyFont="1" applyFill="1" applyBorder="1" applyAlignment="1">
      <alignment horizontal="right"/>
      <protection/>
    </xf>
    <xf numFmtId="4" fontId="12" fillId="0" borderId="0" xfId="0" applyNumberFormat="1" applyFont="1" applyBorder="1" applyAlignment="1">
      <alignment horizontal="right"/>
    </xf>
    <xf numFmtId="4" fontId="12" fillId="0" borderId="0" xfId="51" applyNumberFormat="1" applyFont="1" applyBorder="1" applyAlignment="1">
      <alignment horizontal="right"/>
      <protection/>
    </xf>
    <xf numFmtId="0" fontId="12" fillId="0" borderId="0" xfId="0" applyFont="1" applyAlignment="1">
      <alignment/>
    </xf>
    <xf numFmtId="0" fontId="19" fillId="0" borderId="0" xfId="0" applyFont="1" applyAlignment="1" quotePrefix="1">
      <alignment horizontal="justify"/>
    </xf>
    <xf numFmtId="0" fontId="19" fillId="0" borderId="0" xfId="0" applyFont="1" applyAlignment="1" quotePrefix="1">
      <alignment horizontal="justify" vertical="top"/>
    </xf>
    <xf numFmtId="0" fontId="12" fillId="0" borderId="0" xfId="0" applyFont="1" applyBorder="1" applyAlignment="1" quotePrefix="1">
      <alignment horizontal="justify" wrapText="1"/>
    </xf>
    <xf numFmtId="0" fontId="12" fillId="0" borderId="0" xfId="51" applyFont="1" applyBorder="1" applyAlignment="1">
      <alignment horizontal="center"/>
      <protection/>
    </xf>
    <xf numFmtId="0" fontId="12" fillId="0" borderId="0" xfId="51" applyFont="1" applyBorder="1" applyAlignment="1" quotePrefix="1">
      <alignment horizontal="left" vertical="top" wrapText="1"/>
      <protection/>
    </xf>
    <xf numFmtId="0" fontId="12" fillId="0" borderId="0" xfId="0" applyFont="1" applyAlignment="1">
      <alignment horizontal="justify" vertical="top" wrapText="1"/>
    </xf>
    <xf numFmtId="0" fontId="12" fillId="0" borderId="0" xfId="51" applyFont="1" applyBorder="1" applyAlignment="1" quotePrefix="1">
      <alignment horizontal="left" vertical="center" wrapText="1"/>
      <protection/>
    </xf>
    <xf numFmtId="182" fontId="13" fillId="35" borderId="11" xfId="51" applyNumberFormat="1" applyFont="1" applyFill="1" applyBorder="1" applyAlignment="1">
      <alignment horizontal="right"/>
      <protection/>
    </xf>
    <xf numFmtId="182" fontId="13" fillId="35" borderId="12" xfId="51" applyNumberFormat="1" applyFont="1" applyFill="1" applyBorder="1" applyAlignment="1">
      <alignment horizontal="left"/>
      <protection/>
    </xf>
    <xf numFmtId="4" fontId="13" fillId="35" borderId="12" xfId="51" applyNumberFormat="1" applyFont="1" applyFill="1" applyBorder="1" applyAlignment="1">
      <alignment horizontal="right"/>
      <protection/>
    </xf>
    <xf numFmtId="4" fontId="13" fillId="35" borderId="12" xfId="51" applyNumberFormat="1" applyFont="1" applyFill="1" applyBorder="1" applyAlignment="1">
      <alignment/>
      <protection/>
    </xf>
    <xf numFmtId="0" fontId="13" fillId="35" borderId="12" xfId="51" applyFont="1" applyFill="1" applyBorder="1">
      <alignment/>
      <protection/>
    </xf>
    <xf numFmtId="4" fontId="13" fillId="35" borderId="14" xfId="51" applyNumberFormat="1" applyFont="1" applyFill="1" applyBorder="1">
      <alignment/>
      <protection/>
    </xf>
    <xf numFmtId="182" fontId="13" fillId="0" borderId="0" xfId="51" applyNumberFormat="1" applyFont="1" applyFill="1" applyBorder="1" applyAlignment="1">
      <alignment horizontal="right"/>
      <protection/>
    </xf>
    <xf numFmtId="182" fontId="13" fillId="0" borderId="0" xfId="51" applyNumberFormat="1" applyFont="1" applyFill="1" applyBorder="1" applyAlignment="1">
      <alignment horizontal="left"/>
      <protection/>
    </xf>
    <xf numFmtId="4" fontId="13" fillId="0" borderId="0" xfId="51" applyNumberFormat="1" applyFont="1" applyFill="1" applyBorder="1" applyAlignment="1">
      <alignment horizontal="right"/>
      <protection/>
    </xf>
    <xf numFmtId="4" fontId="13" fillId="0" borderId="0" xfId="51" applyNumberFormat="1" applyFont="1" applyBorder="1">
      <alignment/>
      <protection/>
    </xf>
    <xf numFmtId="16" fontId="13" fillId="34" borderId="11" xfId="51" applyNumberFormat="1" applyFont="1" applyFill="1" applyBorder="1" applyAlignment="1" quotePrefix="1">
      <alignment horizontal="center" vertical="top"/>
      <protection/>
    </xf>
    <xf numFmtId="0" fontId="13" fillId="34" borderId="12" xfId="51" applyFont="1" applyFill="1" applyBorder="1" applyAlignment="1" quotePrefix="1">
      <alignment horizontal="left" vertical="top"/>
      <protection/>
    </xf>
    <xf numFmtId="4" fontId="13" fillId="34" borderId="12" xfId="51" applyNumberFormat="1" applyFont="1" applyFill="1" applyBorder="1" applyAlignment="1">
      <alignment horizontal="right"/>
      <protection/>
    </xf>
    <xf numFmtId="0" fontId="13" fillId="34" borderId="12" xfId="51" applyFont="1" applyFill="1" applyBorder="1">
      <alignment/>
      <protection/>
    </xf>
    <xf numFmtId="0" fontId="13" fillId="34" borderId="13" xfId="51" applyFont="1" applyFill="1" applyBorder="1">
      <alignment/>
      <protection/>
    </xf>
    <xf numFmtId="0" fontId="12" fillId="0" borderId="0" xfId="51" applyNumberFormat="1" applyFont="1" applyBorder="1" applyAlignment="1">
      <alignment horizontal="center" vertical="center"/>
      <protection/>
    </xf>
    <xf numFmtId="0" fontId="12" fillId="0" borderId="0" xfId="0" applyFont="1" applyAlignment="1" quotePrefix="1">
      <alignment horizontal="justify" vertical="top"/>
    </xf>
    <xf numFmtId="0" fontId="12" fillId="0" borderId="0" xfId="51" applyNumberFormat="1" applyFont="1" applyBorder="1" applyAlignment="1" quotePrefix="1">
      <alignment horizontal="center" vertical="top"/>
      <protection/>
    </xf>
    <xf numFmtId="0" fontId="12" fillId="0" borderId="0" xfId="0" applyFont="1" applyBorder="1" applyAlignment="1" quotePrefix="1">
      <alignment horizontal="left" vertical="top" wrapText="1"/>
    </xf>
    <xf numFmtId="0" fontId="13" fillId="0" borderId="0" xfId="51" applyNumberFormat="1" applyFont="1" applyBorder="1" applyAlignment="1" quotePrefix="1">
      <alignment vertical="top"/>
      <protection/>
    </xf>
    <xf numFmtId="0" fontId="13" fillId="0" borderId="10" xfId="51" applyNumberFormat="1" applyFont="1" applyBorder="1" applyAlignment="1">
      <alignment horizontal="center" vertical="top"/>
      <protection/>
    </xf>
    <xf numFmtId="0" fontId="13" fillId="0" borderId="10" xfId="51" applyFont="1" applyFill="1" applyBorder="1" applyAlignment="1" quotePrefix="1">
      <alignment horizontal="left" indent="1"/>
      <protection/>
    </xf>
    <xf numFmtId="4" fontId="12" fillId="0" borderId="10" xfId="51" applyNumberFormat="1" applyFont="1" applyFill="1" applyBorder="1" applyAlignment="1">
      <alignment horizontal="right"/>
      <protection/>
    </xf>
    <xf numFmtId="4" fontId="12" fillId="0" borderId="10" xfId="51" applyNumberFormat="1" applyFont="1" applyFill="1" applyBorder="1" applyAlignment="1">
      <alignment/>
      <protection/>
    </xf>
    <xf numFmtId="0" fontId="12" fillId="0" borderId="10" xfId="51" applyFont="1" applyFill="1" applyBorder="1" applyAlignment="1">
      <alignment vertical="center"/>
      <protection/>
    </xf>
    <xf numFmtId="0" fontId="12" fillId="0" borderId="10" xfId="51" applyFont="1" applyBorder="1" applyAlignment="1">
      <alignment vertical="center"/>
      <protection/>
    </xf>
    <xf numFmtId="16" fontId="13" fillId="34" borderId="14" xfId="51" applyNumberFormat="1" applyFont="1" applyFill="1" applyBorder="1" applyAlignment="1">
      <alignment horizontal="center" vertical="top"/>
      <protection/>
    </xf>
    <xf numFmtId="182" fontId="13" fillId="34" borderId="12" xfId="51" applyNumberFormat="1" applyFont="1" applyFill="1" applyBorder="1" applyAlignment="1" quotePrefix="1">
      <alignment horizontal="left" indent="1"/>
      <protection/>
    </xf>
    <xf numFmtId="4" fontId="13" fillId="34" borderId="14" xfId="51" applyNumberFormat="1" applyFont="1" applyFill="1" applyBorder="1" applyAlignment="1">
      <alignment vertical="center"/>
      <protection/>
    </xf>
    <xf numFmtId="16" fontId="13" fillId="36" borderId="0" xfId="51" applyNumberFormat="1" applyFont="1" applyFill="1" applyBorder="1" applyAlignment="1">
      <alignment horizontal="center" vertical="top"/>
      <protection/>
    </xf>
    <xf numFmtId="0" fontId="13" fillId="36" borderId="0" xfId="51" applyFont="1" applyFill="1" applyBorder="1" applyAlignment="1" quotePrefix="1">
      <alignment horizontal="left" indent="1"/>
      <protection/>
    </xf>
    <xf numFmtId="4" fontId="12" fillId="36" borderId="0" xfId="51" applyNumberFormat="1" applyFont="1" applyFill="1" applyBorder="1" applyAlignment="1">
      <alignment horizontal="right"/>
      <protection/>
    </xf>
    <xf numFmtId="4" fontId="12" fillId="36" borderId="0" xfId="51" applyNumberFormat="1" applyFont="1" applyFill="1" applyBorder="1" applyAlignment="1">
      <alignment/>
      <protection/>
    </xf>
    <xf numFmtId="0" fontId="12" fillId="36" borderId="0" xfId="51" applyFont="1" applyFill="1" applyBorder="1" applyAlignment="1">
      <alignment vertical="center"/>
      <protection/>
    </xf>
    <xf numFmtId="4" fontId="13" fillId="36" borderId="0" xfId="51" applyNumberFormat="1" applyFont="1" applyFill="1" applyBorder="1" applyAlignment="1">
      <alignment vertical="center"/>
      <protection/>
    </xf>
    <xf numFmtId="0" fontId="13" fillId="34" borderId="12" xfId="51" applyFont="1" applyFill="1" applyBorder="1" applyAlignment="1" quotePrefix="1">
      <alignment horizontal="left" indent="1"/>
      <protection/>
    </xf>
    <xf numFmtId="4" fontId="13" fillId="0" borderId="0" xfId="52" applyFont="1" applyBorder="1">
      <alignment/>
      <protection/>
    </xf>
    <xf numFmtId="182" fontId="12" fillId="35" borderId="15" xfId="51" applyNumberFormat="1" applyFont="1" applyFill="1" applyBorder="1" applyAlignment="1">
      <alignment horizontal="right"/>
      <protection/>
    </xf>
    <xf numFmtId="182" fontId="13" fillId="35" borderId="16" xfId="51" applyNumberFormat="1" applyFont="1" applyFill="1" applyBorder="1" applyAlignment="1" quotePrefix="1">
      <alignment horizontal="left"/>
      <protection/>
    </xf>
    <xf numFmtId="4" fontId="12" fillId="35" borderId="16" xfId="51" applyNumberFormat="1" applyFont="1" applyFill="1" applyBorder="1" applyAlignment="1">
      <alignment horizontal="right"/>
      <protection/>
    </xf>
    <xf numFmtId="4" fontId="12" fillId="35" borderId="16" xfId="51" applyNumberFormat="1" applyFont="1" applyFill="1" applyBorder="1" applyAlignment="1">
      <alignment/>
      <protection/>
    </xf>
    <xf numFmtId="0" fontId="12" fillId="35" borderId="16" xfId="51" applyFont="1" applyFill="1" applyBorder="1" applyAlignment="1">
      <alignment vertical="center"/>
      <protection/>
    </xf>
    <xf numFmtId="4" fontId="13" fillId="35" borderId="17" xfId="52" applyFont="1" applyFill="1" applyBorder="1">
      <alignment/>
      <protection/>
    </xf>
    <xf numFmtId="0" fontId="13" fillId="0" borderId="0" xfId="51" applyFont="1" applyBorder="1" applyAlignment="1" quotePrefix="1">
      <alignment vertical="top"/>
      <protection/>
    </xf>
    <xf numFmtId="4" fontId="12" fillId="0" borderId="0" xfId="51" applyNumberFormat="1" applyFont="1" applyFill="1" applyBorder="1" applyAlignment="1">
      <alignment horizontal="right" vertical="center"/>
      <protection/>
    </xf>
    <xf numFmtId="4" fontId="12" fillId="0" borderId="0" xfId="51" applyNumberFormat="1" applyFont="1" applyFill="1" applyBorder="1" applyAlignment="1">
      <alignment vertical="center"/>
      <protection/>
    </xf>
    <xf numFmtId="0" fontId="13" fillId="0" borderId="0" xfId="51" applyNumberFormat="1" applyFont="1" applyBorder="1" applyAlignment="1" quotePrefix="1">
      <alignment horizontal="center" vertical="top"/>
      <protection/>
    </xf>
    <xf numFmtId="0" fontId="13" fillId="0" borderId="0" xfId="51" applyFont="1" applyFill="1" applyBorder="1" applyAlignment="1">
      <alignment horizontal="left" indent="1"/>
      <protection/>
    </xf>
    <xf numFmtId="16" fontId="13" fillId="34" borderId="14" xfId="51" applyNumberFormat="1" applyFont="1" applyFill="1" applyBorder="1" applyAlignment="1" quotePrefix="1">
      <alignment horizontal="center" vertical="top"/>
      <protection/>
    </xf>
    <xf numFmtId="182" fontId="13" fillId="34" borderId="12" xfId="51" applyNumberFormat="1" applyFont="1" applyFill="1" applyBorder="1" applyAlignment="1">
      <alignment horizontal="left" indent="1"/>
      <protection/>
    </xf>
    <xf numFmtId="4" fontId="13" fillId="34" borderId="13" xfId="51" applyNumberFormat="1" applyFont="1" applyFill="1" applyBorder="1">
      <alignment/>
      <protection/>
    </xf>
    <xf numFmtId="182" fontId="13" fillId="0" borderId="10" xfId="51" applyNumberFormat="1" applyFont="1" applyFill="1" applyBorder="1" applyAlignment="1">
      <alignment horizontal="right"/>
      <protection/>
    </xf>
    <xf numFmtId="4" fontId="13" fillId="0" borderId="10" xfId="51" applyNumberFormat="1" applyFont="1" applyFill="1" applyBorder="1" applyAlignment="1">
      <alignment horizontal="right"/>
      <protection/>
    </xf>
    <xf numFmtId="0" fontId="13" fillId="0" borderId="10" xfId="51" applyFont="1" applyFill="1" applyBorder="1">
      <alignment/>
      <protection/>
    </xf>
    <xf numFmtId="0" fontId="13" fillId="0" borderId="10" xfId="51" applyFont="1" applyBorder="1">
      <alignment/>
      <protection/>
    </xf>
    <xf numFmtId="0" fontId="13" fillId="34" borderId="12" xfId="51" applyFont="1" applyFill="1" applyBorder="1" applyAlignment="1" quotePrefix="1">
      <alignment horizontal="left" wrapText="1"/>
      <protection/>
    </xf>
    <xf numFmtId="4" fontId="13" fillId="0" borderId="0" xfId="51" applyNumberFormat="1" applyFont="1" applyFill="1" applyBorder="1">
      <alignment/>
      <protection/>
    </xf>
    <xf numFmtId="4" fontId="12" fillId="34" borderId="13" xfId="51" applyNumberFormat="1" applyFont="1" applyFill="1" applyBorder="1" applyAlignment="1">
      <alignment horizontal="right"/>
      <protection/>
    </xf>
    <xf numFmtId="0" fontId="20" fillId="0" borderId="0" xfId="0" applyFont="1" applyBorder="1" applyAlignment="1">
      <alignment horizontal="left" vertical="top" wrapText="1"/>
    </xf>
    <xf numFmtId="0" fontId="20" fillId="0" borderId="0" xfId="51" applyFont="1" applyBorder="1" applyAlignment="1" quotePrefix="1">
      <alignment horizontal="left" vertical="top" wrapText="1"/>
      <protection/>
    </xf>
    <xf numFmtId="0" fontId="20" fillId="0" borderId="0" xfId="0" applyFont="1" applyBorder="1" applyAlignment="1" quotePrefix="1">
      <alignment horizontal="justify" vertical="top" wrapText="1"/>
    </xf>
    <xf numFmtId="0" fontId="9" fillId="0" borderId="0" xfId="0" applyFont="1" applyBorder="1" applyAlignment="1" quotePrefix="1">
      <alignment horizontal="left" vertical="top" wrapText="1"/>
    </xf>
    <xf numFmtId="0" fontId="9" fillId="0" borderId="0" xfId="0" applyFont="1" applyBorder="1" applyAlignment="1">
      <alignment horizontal="left" vertical="top" wrapText="1"/>
    </xf>
    <xf numFmtId="0" fontId="13" fillId="0" borderId="0" xfId="0" applyFont="1" applyBorder="1" applyAlignment="1" quotePrefix="1">
      <alignment horizontal="left" vertical="top" wrapText="1"/>
    </xf>
    <xf numFmtId="0" fontId="13" fillId="0" borderId="0" xfId="0" applyFont="1" applyBorder="1" applyAlignment="1">
      <alignment horizontal="left" vertical="top" wrapText="1"/>
    </xf>
    <xf numFmtId="0" fontId="16" fillId="0" borderId="0" xfId="51" applyFont="1" applyBorder="1" applyAlignment="1" quotePrefix="1">
      <alignment horizontal="center" vertical="top"/>
      <protection/>
    </xf>
    <xf numFmtId="182" fontId="9" fillId="0" borderId="0" xfId="51" applyNumberFormat="1" applyFont="1" applyFill="1" applyBorder="1" applyAlignment="1">
      <alignment horizontal="left"/>
      <protection/>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ponder" xfId="51"/>
    <cellStyle name="Normal_UGOVORNI TROŠK." xfId="52"/>
    <cellStyle name="Percent" xfId="53"/>
    <cellStyle name="Povezana ćelija" xfId="54"/>
    <cellStyle name="Followed Hyperlink"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30"/>
  <sheetViews>
    <sheetView showZeros="0" tabSelected="1" showOutlineSymbols="0" view="pageBreakPreview" zoomScaleSheetLayoutView="100" zoomScalePageLayoutView="0" workbookViewId="0" topLeftCell="A130">
      <selection activeCell="A144" sqref="A144:IV144"/>
    </sheetView>
  </sheetViews>
  <sheetFormatPr defaultColWidth="9.140625" defaultRowHeight="12.75"/>
  <cols>
    <col min="1" max="1" width="5.00390625" style="27" customWidth="1"/>
    <col min="2" max="2" width="44.421875" style="25" customWidth="1"/>
    <col min="3" max="3" width="7.421875" style="11" customWidth="1"/>
    <col min="4" max="4" width="11.421875" style="14" customWidth="1"/>
    <col min="5" max="5" width="11.28125" style="14" customWidth="1"/>
    <col min="6" max="6" width="14.57421875" style="14" customWidth="1"/>
    <col min="7" max="8" width="9.28125" style="12" customWidth="1"/>
    <col min="9" max="9" width="9.00390625" style="13" customWidth="1"/>
    <col min="10" max="10" width="12.140625" style="16" customWidth="1"/>
    <col min="11" max="11" width="9.140625" style="26" customWidth="1"/>
    <col min="12" max="16384" width="9.140625" style="24" customWidth="1"/>
  </cols>
  <sheetData>
    <row r="1" spans="1:6" s="15" customFormat="1" ht="12">
      <c r="A1" s="43"/>
      <c r="B1" s="43"/>
      <c r="C1" s="44"/>
      <c r="D1" s="35"/>
      <c r="E1" s="32"/>
      <c r="F1" s="45"/>
    </row>
    <row r="2" spans="1:6" s="15" customFormat="1" ht="12">
      <c r="A2" s="43"/>
      <c r="B2" s="43"/>
      <c r="C2" s="44"/>
      <c r="D2" s="35"/>
      <c r="E2" s="32"/>
      <c r="F2" s="45"/>
    </row>
    <row r="3" spans="1:6" s="15" customFormat="1" ht="12">
      <c r="A3" s="43"/>
      <c r="B3" s="43"/>
      <c r="C3" s="44"/>
      <c r="D3" s="35"/>
      <c r="E3" s="32"/>
      <c r="F3" s="45"/>
    </row>
    <row r="4" spans="1:6" s="15" customFormat="1" ht="12">
      <c r="A4" s="43"/>
      <c r="B4" s="43"/>
      <c r="C4" s="44"/>
      <c r="D4" s="35"/>
      <c r="E4" s="32"/>
      <c r="F4" s="45"/>
    </row>
    <row r="5" spans="1:6" s="15" customFormat="1" ht="12">
      <c r="A5" s="43"/>
      <c r="B5" s="43"/>
      <c r="C5" s="44"/>
      <c r="D5" s="35"/>
      <c r="E5" s="32"/>
      <c r="F5" s="45"/>
    </row>
    <row r="6" spans="1:6" s="15" customFormat="1" ht="15">
      <c r="A6" s="153"/>
      <c r="B6" s="241" t="s">
        <v>72</v>
      </c>
      <c r="C6" s="241"/>
      <c r="D6" s="241"/>
      <c r="E6" s="241"/>
      <c r="F6" s="241"/>
    </row>
    <row r="7" spans="1:6" s="15" customFormat="1" ht="12">
      <c r="A7" s="43"/>
      <c r="B7" s="43"/>
      <c r="C7" s="44"/>
      <c r="D7" s="35"/>
      <c r="E7" s="32"/>
      <c r="F7" s="45"/>
    </row>
    <row r="8" spans="1:6" s="30" customFormat="1" ht="15.75">
      <c r="A8" s="137"/>
      <c r="B8" s="110"/>
      <c r="C8" s="48"/>
      <c r="D8" s="49"/>
      <c r="E8" s="50"/>
      <c r="F8" s="51"/>
    </row>
    <row r="9" spans="1:6" s="30" customFormat="1" ht="15">
      <c r="A9" s="47"/>
      <c r="B9" s="111"/>
      <c r="C9" s="48"/>
      <c r="D9" s="49"/>
      <c r="E9" s="50"/>
      <c r="F9" s="51"/>
    </row>
    <row r="10" spans="1:6" s="30" customFormat="1" ht="15">
      <c r="A10" s="47"/>
      <c r="B10" s="136"/>
      <c r="C10" s="33"/>
      <c r="D10" s="33"/>
      <c r="E10" s="33"/>
      <c r="F10" s="51"/>
    </row>
    <row r="11" spans="1:6" s="15" customFormat="1" ht="14.25">
      <c r="A11" s="43"/>
      <c r="B11" s="46" t="s">
        <v>73</v>
      </c>
      <c r="C11" s="44"/>
      <c r="D11" s="35"/>
      <c r="E11" s="32"/>
      <c r="F11" s="45"/>
    </row>
    <row r="12" spans="1:6" s="30" customFormat="1" ht="15" customHeight="1">
      <c r="A12" s="47"/>
      <c r="B12" s="239"/>
      <c r="C12" s="240"/>
      <c r="D12" s="240"/>
      <c r="E12" s="240"/>
      <c r="F12" s="240"/>
    </row>
    <row r="13" spans="1:6" s="30" customFormat="1" ht="15" customHeight="1">
      <c r="A13" s="47"/>
      <c r="B13" s="239"/>
      <c r="C13" s="240"/>
      <c r="D13" s="240"/>
      <c r="E13" s="240"/>
      <c r="F13" s="240"/>
    </row>
    <row r="14" spans="1:6" s="30" customFormat="1" ht="15">
      <c r="A14" s="47"/>
      <c r="B14" s="237"/>
      <c r="C14" s="238"/>
      <c r="D14" s="238"/>
      <c r="E14" s="238"/>
      <c r="F14" s="238"/>
    </row>
    <row r="15" spans="1:6" s="30" customFormat="1" ht="15" customHeight="1">
      <c r="A15" s="47"/>
      <c r="B15" s="237"/>
      <c r="C15" s="238"/>
      <c r="D15" s="238"/>
      <c r="E15" s="238"/>
      <c r="F15" s="238"/>
    </row>
    <row r="16" spans="1:6" s="30" customFormat="1" ht="15" customHeight="1">
      <c r="A16" s="47"/>
      <c r="B16" s="102"/>
      <c r="C16" s="44"/>
      <c r="D16" s="49"/>
      <c r="E16" s="50"/>
      <c r="F16" s="51"/>
    </row>
    <row r="17" spans="1:6" s="30" customFormat="1" ht="15">
      <c r="A17" s="47"/>
      <c r="B17" s="52" t="s">
        <v>15</v>
      </c>
      <c r="C17" s="48"/>
      <c r="D17" s="49"/>
      <c r="E17" s="50"/>
      <c r="F17" s="51"/>
    </row>
    <row r="18" spans="1:6" s="30" customFormat="1" ht="15">
      <c r="A18" s="47"/>
      <c r="B18" s="157" t="s">
        <v>24</v>
      </c>
      <c r="C18" s="48"/>
      <c r="D18" s="49"/>
      <c r="E18" s="50"/>
      <c r="F18" s="51"/>
    </row>
    <row r="19" spans="1:6" s="30" customFormat="1" ht="15">
      <c r="A19" s="47"/>
      <c r="B19" s="158" t="s">
        <v>37</v>
      </c>
      <c r="C19" s="48"/>
      <c r="D19" s="49"/>
      <c r="E19" s="50"/>
      <c r="F19" s="51"/>
    </row>
    <row r="20" spans="1:6" s="30" customFormat="1" ht="15">
      <c r="A20" s="47"/>
      <c r="B20" s="157" t="s">
        <v>25</v>
      </c>
      <c r="C20" s="48"/>
      <c r="D20" s="49"/>
      <c r="E20" s="50"/>
      <c r="F20" s="51"/>
    </row>
    <row r="21" spans="1:6" s="30" customFormat="1" ht="15">
      <c r="A21" s="47"/>
      <c r="B21" s="157"/>
      <c r="C21" s="48"/>
      <c r="D21" s="49"/>
      <c r="E21" s="50"/>
      <c r="F21" s="51"/>
    </row>
    <row r="22" spans="1:6" s="30" customFormat="1" ht="15">
      <c r="A22" s="47"/>
      <c r="B22" s="157"/>
      <c r="C22" s="48"/>
      <c r="D22" s="49"/>
      <c r="E22" s="50"/>
      <c r="F22" s="51"/>
    </row>
    <row r="23" spans="1:6" s="30" customFormat="1" ht="15">
      <c r="A23" s="47"/>
      <c r="B23" s="52" t="s">
        <v>23</v>
      </c>
      <c r="C23" s="48"/>
      <c r="D23" s="49"/>
      <c r="E23" s="50"/>
      <c r="F23" s="51"/>
    </row>
    <row r="24" spans="1:6" s="30" customFormat="1" ht="15">
      <c r="A24" s="47"/>
      <c r="B24" s="158" t="s">
        <v>39</v>
      </c>
      <c r="C24" s="48"/>
      <c r="D24" s="49"/>
      <c r="E24" s="50"/>
      <c r="F24" s="51"/>
    </row>
    <row r="25" spans="1:6" s="30" customFormat="1" ht="15">
      <c r="A25" s="47"/>
      <c r="B25" s="158" t="s">
        <v>38</v>
      </c>
      <c r="C25" s="48"/>
      <c r="D25" s="49"/>
      <c r="E25" s="50"/>
      <c r="F25" s="51"/>
    </row>
    <row r="26" spans="1:6" s="30" customFormat="1" ht="15">
      <c r="A26" s="47"/>
      <c r="B26" s="159"/>
      <c r="C26" s="48"/>
      <c r="D26" s="49"/>
      <c r="E26" s="50"/>
      <c r="F26" s="51"/>
    </row>
    <row r="27" spans="1:6" s="30" customFormat="1" ht="15">
      <c r="A27" s="47"/>
      <c r="B27" s="52"/>
      <c r="C27" s="48"/>
      <c r="D27" s="49"/>
      <c r="E27" s="50"/>
      <c r="F27" s="51"/>
    </row>
    <row r="28" spans="1:6" s="30" customFormat="1" ht="15">
      <c r="A28" s="47"/>
      <c r="B28" s="52"/>
      <c r="C28" s="48"/>
      <c r="D28" s="49"/>
      <c r="E28" s="50"/>
      <c r="F28" s="51"/>
    </row>
    <row r="29" spans="1:6" s="18" customFormat="1" ht="12">
      <c r="A29" s="53"/>
      <c r="B29" s="54"/>
      <c r="C29" s="37"/>
      <c r="D29" s="36"/>
      <c r="E29" s="55"/>
      <c r="F29" s="45"/>
    </row>
    <row r="30" spans="1:6" s="19" customFormat="1" ht="15">
      <c r="A30" s="34"/>
      <c r="B30" s="105" t="s">
        <v>14</v>
      </c>
      <c r="C30" s="56"/>
      <c r="D30" s="31"/>
      <c r="E30" s="38"/>
      <c r="F30" s="57"/>
    </row>
    <row r="31" spans="1:6" s="18" customFormat="1" ht="12">
      <c r="A31" s="34"/>
      <c r="B31" s="58"/>
      <c r="C31" s="37"/>
      <c r="D31" s="36"/>
      <c r="E31" s="55"/>
      <c r="F31" s="58"/>
    </row>
    <row r="32" spans="1:6" s="98" customFormat="1" ht="12.75">
      <c r="A32" s="112"/>
      <c r="B32" s="113" t="s">
        <v>1</v>
      </c>
      <c r="C32" s="114"/>
      <c r="D32" s="115"/>
      <c r="E32" s="116"/>
      <c r="F32" s="117">
        <f>F90</f>
        <v>0</v>
      </c>
    </row>
    <row r="33" spans="1:6" s="98" customFormat="1" ht="12.75">
      <c r="A33" s="87"/>
      <c r="B33" s="97"/>
      <c r="C33" s="41"/>
      <c r="D33" s="40"/>
      <c r="E33" s="68"/>
      <c r="F33" s="85"/>
    </row>
    <row r="34" spans="1:6" s="98" customFormat="1" ht="12.75">
      <c r="A34" s="112"/>
      <c r="B34" s="113" t="s">
        <v>27</v>
      </c>
      <c r="C34" s="114"/>
      <c r="D34" s="115"/>
      <c r="E34" s="116"/>
      <c r="F34" s="117">
        <f>F152</f>
        <v>0</v>
      </c>
    </row>
    <row r="35" spans="1:6" s="18" customFormat="1" ht="12.75">
      <c r="A35" s="62"/>
      <c r="B35" s="62"/>
      <c r="C35" s="63"/>
      <c r="D35" s="64"/>
      <c r="E35" s="55"/>
      <c r="F35" s="156"/>
    </row>
    <row r="36" spans="1:6" s="18" customFormat="1" ht="12.75">
      <c r="A36" s="142"/>
      <c r="B36" s="143" t="s">
        <v>14</v>
      </c>
      <c r="C36" s="144"/>
      <c r="D36" s="135"/>
      <c r="E36" s="145"/>
      <c r="F36" s="155">
        <f>SUM(F32:F34)</f>
        <v>0</v>
      </c>
    </row>
    <row r="37" spans="1:6" s="18" customFormat="1" ht="12.75">
      <c r="A37" s="65"/>
      <c r="B37" s="65"/>
      <c r="C37" s="37"/>
      <c r="D37" s="36"/>
      <c r="E37" s="55"/>
      <c r="F37" s="85"/>
    </row>
    <row r="38" spans="1:6" s="18" customFormat="1" ht="12.75">
      <c r="A38" s="146"/>
      <c r="B38" s="147" t="s">
        <v>22</v>
      </c>
      <c r="C38" s="114"/>
      <c r="D38" s="115"/>
      <c r="E38" s="148"/>
      <c r="F38" s="117">
        <f>F36*0.25</f>
        <v>0</v>
      </c>
    </row>
    <row r="39" spans="1:5" s="39" customFormat="1" ht="12">
      <c r="A39" s="66"/>
      <c r="B39" s="66"/>
      <c r="C39" s="42"/>
      <c r="D39" s="31"/>
      <c r="E39" s="38"/>
    </row>
    <row r="40" spans="1:6" s="39" customFormat="1" ht="12.75">
      <c r="A40" s="142"/>
      <c r="B40" s="143" t="s">
        <v>20</v>
      </c>
      <c r="C40" s="144"/>
      <c r="D40" s="135"/>
      <c r="E40" s="149"/>
      <c r="F40" s="155">
        <f>F36+F38</f>
        <v>0</v>
      </c>
    </row>
    <row r="41" spans="1:5" s="39" customFormat="1" ht="12.75">
      <c r="A41" s="66"/>
      <c r="B41" s="66"/>
      <c r="C41" s="42"/>
      <c r="D41" s="31"/>
      <c r="E41" s="38"/>
    </row>
    <row r="42" spans="1:5" s="39" customFormat="1" ht="12.75">
      <c r="A42" s="66"/>
      <c r="B42" s="66"/>
      <c r="C42" s="42"/>
      <c r="D42" s="31"/>
      <c r="E42" s="38"/>
    </row>
    <row r="43" spans="1:5" s="39" customFormat="1" ht="12.75">
      <c r="A43" s="242" t="s">
        <v>75</v>
      </c>
      <c r="B43" s="242"/>
      <c r="C43" s="42"/>
      <c r="D43" s="31"/>
      <c r="E43" s="38"/>
    </row>
    <row r="44" spans="1:6" s="67" customFormat="1" ht="12.75">
      <c r="A44" s="71"/>
      <c r="B44" s="71"/>
      <c r="C44" s="41"/>
      <c r="D44" s="40"/>
      <c r="E44" s="68"/>
      <c r="F44" s="57"/>
    </row>
    <row r="45" spans="1:6" s="67" customFormat="1" ht="12.75">
      <c r="A45" s="71"/>
      <c r="B45" s="71"/>
      <c r="C45" s="41"/>
      <c r="D45" s="40"/>
      <c r="E45" s="68"/>
      <c r="F45" s="72"/>
    </row>
    <row r="46" spans="1:6" s="67" customFormat="1" ht="12.75">
      <c r="A46" s="73"/>
      <c r="B46" s="73"/>
      <c r="C46" s="74"/>
      <c r="D46" s="75"/>
      <c r="E46" s="68"/>
      <c r="F46" s="72"/>
    </row>
    <row r="47" spans="1:6" s="67" customFormat="1" ht="12.75">
      <c r="A47" s="124"/>
      <c r="B47" s="124"/>
      <c r="C47" s="125"/>
      <c r="D47" s="126"/>
      <c r="E47" s="109"/>
      <c r="F47" s="123"/>
    </row>
    <row r="48" spans="1:6" s="67" customFormat="1" ht="14.25">
      <c r="A48" s="129"/>
      <c r="B48" s="130" t="s">
        <v>1</v>
      </c>
      <c r="C48" s="131"/>
      <c r="D48" s="132"/>
      <c r="E48" s="133"/>
      <c r="F48" s="134"/>
    </row>
    <row r="49" spans="1:5" s="67" customFormat="1" ht="12.75">
      <c r="A49" s="76"/>
      <c r="B49" s="76"/>
      <c r="C49" s="69"/>
      <c r="D49" s="70"/>
      <c r="E49" s="68"/>
    </row>
    <row r="50" spans="1:6" s="39" customFormat="1" ht="12.75">
      <c r="A50" s="150" t="s">
        <v>0</v>
      </c>
      <c r="B50" s="127" t="s">
        <v>29</v>
      </c>
      <c r="C50" s="118"/>
      <c r="D50" s="115"/>
      <c r="E50" s="119"/>
      <c r="F50" s="128"/>
    </row>
    <row r="51" spans="1:6" s="39" customFormat="1" ht="12.75">
      <c r="A51" s="94"/>
      <c r="B51" s="93"/>
      <c r="C51" s="90"/>
      <c r="D51" s="41"/>
      <c r="E51" s="41"/>
      <c r="F51" s="86"/>
    </row>
    <row r="52" spans="1:6" s="39" customFormat="1" ht="56.25" customHeight="1">
      <c r="A52" s="94"/>
      <c r="B52" s="108" t="s">
        <v>31</v>
      </c>
      <c r="C52" s="90"/>
      <c r="D52" s="41"/>
      <c r="E52" s="41"/>
      <c r="F52" s="86"/>
    </row>
    <row r="53" spans="1:6" s="39" customFormat="1" ht="45" customHeight="1">
      <c r="A53" s="94"/>
      <c r="B53" s="108" t="s">
        <v>19</v>
      </c>
      <c r="C53" s="90"/>
      <c r="D53" s="41"/>
      <c r="E53" s="41"/>
      <c r="F53" s="86"/>
    </row>
    <row r="54" spans="1:6" s="39" customFormat="1" ht="12.75">
      <c r="A54" s="94"/>
      <c r="B54" s="93"/>
      <c r="C54" s="90"/>
      <c r="D54" s="41"/>
      <c r="E54" s="41"/>
      <c r="F54" s="86"/>
    </row>
    <row r="55" spans="1:6" s="154" customFormat="1" ht="94.5" customHeight="1">
      <c r="A55" s="163" t="s">
        <v>9</v>
      </c>
      <c r="B55" s="160" t="s">
        <v>64</v>
      </c>
      <c r="C55" s="172"/>
      <c r="D55" s="59"/>
      <c r="E55" s="59"/>
      <c r="F55" s="167"/>
    </row>
    <row r="56" spans="1:6" s="154" customFormat="1" ht="28.5">
      <c r="A56" s="163"/>
      <c r="B56" s="234" t="s">
        <v>30</v>
      </c>
      <c r="C56" s="164" t="s">
        <v>4</v>
      </c>
      <c r="D56" s="59">
        <f>(3*0.5*0.5*0.8)*1.05</f>
        <v>0.6300000000000001</v>
      </c>
      <c r="E56" s="59"/>
      <c r="F56" s="167">
        <f>D56*E56</f>
        <v>0</v>
      </c>
    </row>
    <row r="57" spans="1:6" s="154" customFormat="1" ht="14.25">
      <c r="A57" s="139"/>
      <c r="B57" s="173"/>
      <c r="C57" s="172"/>
      <c r="D57" s="59"/>
      <c r="E57" s="59"/>
      <c r="F57" s="167"/>
    </row>
    <row r="58" spans="1:6" s="154" customFormat="1" ht="94.5" customHeight="1">
      <c r="A58" s="163" t="s">
        <v>10</v>
      </c>
      <c r="B58" s="160" t="s">
        <v>65</v>
      </c>
      <c r="C58" s="164"/>
      <c r="D58" s="140"/>
      <c r="E58" s="59"/>
      <c r="F58" s="167"/>
    </row>
    <row r="59" spans="1:6" s="154" customFormat="1" ht="28.5">
      <c r="A59" s="163"/>
      <c r="B59" s="234" t="s">
        <v>30</v>
      </c>
      <c r="C59" s="164" t="s">
        <v>4</v>
      </c>
      <c r="D59" s="59">
        <f>(6*0.5*0.5*0.8)*1.05</f>
        <v>1.2600000000000002</v>
      </c>
      <c r="E59" s="59"/>
      <c r="F59" s="167">
        <f>D59*E59</f>
        <v>0</v>
      </c>
    </row>
    <row r="60" spans="1:6" s="154" customFormat="1" ht="14.25">
      <c r="A60" s="163"/>
      <c r="B60" s="173"/>
      <c r="C60" s="141"/>
      <c r="D60" s="60"/>
      <c r="E60" s="60"/>
      <c r="F60" s="167"/>
    </row>
    <row r="61" spans="1:6" s="154" customFormat="1" ht="77.25" customHeight="1">
      <c r="A61" s="163" t="s">
        <v>12</v>
      </c>
      <c r="B61" s="174" t="s">
        <v>36</v>
      </c>
      <c r="C61" s="141"/>
      <c r="D61" s="60"/>
      <c r="E61" s="60"/>
      <c r="F61" s="167"/>
    </row>
    <row r="62" spans="1:6" s="154" customFormat="1" ht="28.5">
      <c r="A62" s="163"/>
      <c r="B62" s="235" t="s">
        <v>26</v>
      </c>
      <c r="C62" s="141" t="s">
        <v>4</v>
      </c>
      <c r="D62" s="60">
        <f>(D56+D59)+(62*0.22)*1.25</f>
        <v>18.94</v>
      </c>
      <c r="E62" s="60"/>
      <c r="F62" s="167">
        <f>D62*E62</f>
        <v>0</v>
      </c>
    </row>
    <row r="63" spans="1:6" s="154" customFormat="1" ht="14.25">
      <c r="A63" s="163"/>
      <c r="B63" s="175"/>
      <c r="C63" s="164"/>
      <c r="D63" s="59"/>
      <c r="E63" s="59"/>
      <c r="F63" s="167"/>
    </row>
    <row r="64" spans="1:6" s="154" customFormat="1" ht="14.25">
      <c r="A64" s="176"/>
      <c r="B64" s="177" t="s">
        <v>7</v>
      </c>
      <c r="C64" s="178"/>
      <c r="D64" s="179"/>
      <c r="E64" s="180"/>
      <c r="F64" s="181">
        <f>SUM(F51:F63)</f>
        <v>0</v>
      </c>
    </row>
    <row r="65" spans="1:6" s="154" customFormat="1" ht="14.25">
      <c r="A65" s="182"/>
      <c r="B65" s="183"/>
      <c r="C65" s="184"/>
      <c r="D65" s="49"/>
      <c r="E65" s="50"/>
      <c r="F65" s="185"/>
    </row>
    <row r="66" spans="1:6" s="154" customFormat="1" ht="14.25">
      <c r="A66" s="182"/>
      <c r="B66" s="183"/>
      <c r="C66" s="184"/>
      <c r="D66" s="49"/>
      <c r="E66" s="50"/>
      <c r="F66" s="185"/>
    </row>
    <row r="67" spans="1:6" s="154" customFormat="1" ht="14.25">
      <c r="A67" s="186" t="s">
        <v>3</v>
      </c>
      <c r="B67" s="187" t="s">
        <v>40</v>
      </c>
      <c r="C67" s="188"/>
      <c r="D67" s="132"/>
      <c r="E67" s="189"/>
      <c r="F67" s="190"/>
    </row>
    <row r="68" spans="1:6" s="154" customFormat="1" ht="14.25">
      <c r="A68" s="191"/>
      <c r="B68" s="175"/>
      <c r="C68" s="172"/>
      <c r="D68" s="59"/>
      <c r="E68" s="59"/>
      <c r="F68" s="167"/>
    </row>
    <row r="69" spans="1:6" s="154" customFormat="1" ht="46.5" customHeight="1">
      <c r="A69" s="162" t="s">
        <v>11</v>
      </c>
      <c r="B69" s="192" t="s">
        <v>66</v>
      </c>
      <c r="C69" s="172"/>
      <c r="D69" s="59"/>
      <c r="E69" s="59"/>
      <c r="F69" s="167"/>
    </row>
    <row r="70" spans="1:6" s="154" customFormat="1" ht="14.25">
      <c r="A70" s="162"/>
      <c r="B70" s="192" t="s">
        <v>41</v>
      </c>
      <c r="C70" s="172"/>
      <c r="D70" s="59"/>
      <c r="E70" s="59"/>
      <c r="F70" s="167"/>
    </row>
    <row r="71" spans="1:6" s="154" customFormat="1" ht="28.5">
      <c r="A71" s="162" t="s">
        <v>42</v>
      </c>
      <c r="B71" s="192" t="s">
        <v>67</v>
      </c>
      <c r="C71" s="172"/>
      <c r="D71" s="59"/>
      <c r="E71" s="59"/>
      <c r="F71" s="167"/>
    </row>
    <row r="72" spans="1:6" s="154" customFormat="1" ht="42.75">
      <c r="A72" s="162" t="s">
        <v>42</v>
      </c>
      <c r="B72" s="192" t="s">
        <v>63</v>
      </c>
      <c r="C72" s="164"/>
      <c r="D72" s="59"/>
      <c r="E72" s="59"/>
      <c r="F72" s="167"/>
    </row>
    <row r="73" spans="1:6" s="154" customFormat="1" ht="106.5" customHeight="1">
      <c r="A73" s="193" t="s">
        <v>42</v>
      </c>
      <c r="B73" s="192" t="s">
        <v>68</v>
      </c>
      <c r="C73" s="172"/>
      <c r="D73" s="59"/>
      <c r="E73" s="59"/>
      <c r="F73" s="167"/>
    </row>
    <row r="74" spans="1:6" s="154" customFormat="1" ht="18.75" customHeight="1">
      <c r="A74" s="163"/>
      <c r="B74" s="173" t="s">
        <v>21</v>
      </c>
      <c r="C74" s="164"/>
      <c r="D74" s="59"/>
      <c r="E74" s="59"/>
      <c r="F74" s="167"/>
    </row>
    <row r="75" spans="1:6" s="154" customFormat="1" ht="36.75" customHeight="1">
      <c r="A75" s="163"/>
      <c r="B75" s="235" t="s">
        <v>43</v>
      </c>
      <c r="C75" s="164" t="s">
        <v>2</v>
      </c>
      <c r="D75" s="59">
        <v>62</v>
      </c>
      <c r="E75" s="59"/>
      <c r="F75" s="167">
        <f>D75*E75</f>
        <v>0</v>
      </c>
    </row>
    <row r="76" spans="1:6" s="154" customFormat="1" ht="14.25">
      <c r="A76" s="163"/>
      <c r="B76" s="194"/>
      <c r="C76" s="164"/>
      <c r="D76" s="59"/>
      <c r="E76" s="59"/>
      <c r="F76" s="167"/>
    </row>
    <row r="77" spans="1:6" s="154" customFormat="1" ht="34.5" customHeight="1">
      <c r="A77" s="162" t="s">
        <v>18</v>
      </c>
      <c r="B77" s="192" t="s">
        <v>62</v>
      </c>
      <c r="C77" s="172"/>
      <c r="D77" s="59"/>
      <c r="E77" s="59"/>
      <c r="F77" s="167"/>
    </row>
    <row r="78" spans="1:6" s="154" customFormat="1" ht="35.25" customHeight="1">
      <c r="A78" s="163"/>
      <c r="B78" s="235" t="s">
        <v>43</v>
      </c>
      <c r="C78" s="164" t="s">
        <v>2</v>
      </c>
      <c r="D78" s="59">
        <v>62</v>
      </c>
      <c r="E78" s="59"/>
      <c r="F78" s="167">
        <f>D78*E78</f>
        <v>0</v>
      </c>
    </row>
    <row r="79" spans="1:6" s="154" customFormat="1" ht="14.25">
      <c r="A79" s="182"/>
      <c r="B79" s="183"/>
      <c r="C79" s="184"/>
      <c r="D79" s="49"/>
      <c r="E79" s="50"/>
      <c r="F79" s="185"/>
    </row>
    <row r="80" spans="1:6" s="154" customFormat="1" ht="14.25">
      <c r="A80" s="176"/>
      <c r="B80" s="177" t="s">
        <v>16</v>
      </c>
      <c r="C80" s="178"/>
      <c r="D80" s="179"/>
      <c r="E80" s="180"/>
      <c r="F80" s="181">
        <f>SUM(F69:F79)</f>
        <v>0</v>
      </c>
    </row>
    <row r="81" spans="1:6" s="154" customFormat="1" ht="14.25">
      <c r="A81" s="182"/>
      <c r="B81" s="183"/>
      <c r="C81" s="184"/>
      <c r="D81" s="49"/>
      <c r="E81" s="50"/>
      <c r="F81" s="185"/>
    </row>
    <row r="82" spans="1:6" s="154" customFormat="1" ht="14.25">
      <c r="A82" s="182"/>
      <c r="B82" s="183"/>
      <c r="C82" s="184"/>
      <c r="D82" s="49"/>
      <c r="E82" s="50"/>
      <c r="F82" s="185"/>
    </row>
    <row r="83" spans="1:6" s="154" customFormat="1" ht="14.25">
      <c r="A83" s="182"/>
      <c r="B83" s="183"/>
      <c r="C83" s="184"/>
      <c r="D83" s="49"/>
      <c r="E83" s="50"/>
      <c r="F83" s="185"/>
    </row>
    <row r="84" spans="1:5" s="78" customFormat="1" ht="14.25">
      <c r="A84" s="193"/>
      <c r="B84" s="195" t="s">
        <v>33</v>
      </c>
      <c r="C84" s="59"/>
      <c r="D84" s="60"/>
      <c r="E84" s="61"/>
    </row>
    <row r="85" spans="1:6" s="78" customFormat="1" ht="14.25">
      <c r="A85" s="196"/>
      <c r="B85" s="197"/>
      <c r="C85" s="198"/>
      <c r="D85" s="199"/>
      <c r="E85" s="200"/>
      <c r="F85" s="201"/>
    </row>
    <row r="86" spans="1:6" s="78" customFormat="1" ht="14.25">
      <c r="A86" s="202" t="str">
        <f>A50</f>
        <v>1.</v>
      </c>
      <c r="B86" s="203" t="str">
        <f>B50</f>
        <v>IZRADA TEMELJNIH STOPA</v>
      </c>
      <c r="C86" s="131"/>
      <c r="D86" s="132"/>
      <c r="E86" s="134"/>
      <c r="F86" s="204">
        <f>F64</f>
        <v>0</v>
      </c>
    </row>
    <row r="87" spans="1:6" s="78" customFormat="1" ht="14.25">
      <c r="A87" s="205"/>
      <c r="B87" s="206"/>
      <c r="C87" s="207"/>
      <c r="D87" s="208"/>
      <c r="E87" s="209"/>
      <c r="F87" s="210"/>
    </row>
    <row r="88" spans="1:6" s="78" customFormat="1" ht="14.25">
      <c r="A88" s="202" t="str">
        <f>A67</f>
        <v>2.</v>
      </c>
      <c r="B88" s="211" t="str">
        <f>B67</f>
        <v>ANTISTRES PODLOGA</v>
      </c>
      <c r="C88" s="131"/>
      <c r="D88" s="132"/>
      <c r="E88" s="134"/>
      <c r="F88" s="204">
        <f>F80</f>
        <v>0</v>
      </c>
    </row>
    <row r="89" spans="1:6" s="78" customFormat="1" ht="15" thickBot="1">
      <c r="A89" s="80"/>
      <c r="B89" s="80"/>
      <c r="C89" s="59"/>
      <c r="D89" s="60"/>
      <c r="E89" s="61"/>
      <c r="F89" s="212"/>
    </row>
    <row r="90" spans="1:6" s="78" customFormat="1" ht="15" thickBot="1">
      <c r="A90" s="213"/>
      <c r="B90" s="214" t="s">
        <v>14</v>
      </c>
      <c r="C90" s="215"/>
      <c r="D90" s="216"/>
      <c r="E90" s="217"/>
      <c r="F90" s="218">
        <f>SUM(F86:F89)</f>
        <v>0</v>
      </c>
    </row>
    <row r="91" spans="1:5" s="154" customFormat="1" ht="14.25">
      <c r="A91" s="182"/>
      <c r="B91" s="182"/>
      <c r="C91" s="184"/>
      <c r="D91" s="49"/>
      <c r="E91" s="50"/>
    </row>
    <row r="92" spans="1:6" s="18" customFormat="1" ht="12.75">
      <c r="A92" s="146"/>
      <c r="B92" s="147" t="s">
        <v>22</v>
      </c>
      <c r="C92" s="114"/>
      <c r="D92" s="115"/>
      <c r="E92" s="148"/>
      <c r="F92" s="117">
        <f>F90*0.25</f>
        <v>0</v>
      </c>
    </row>
    <row r="93" spans="1:5" s="39" customFormat="1" ht="12.75">
      <c r="A93" s="66"/>
      <c r="B93" s="66"/>
      <c r="C93" s="42"/>
      <c r="D93" s="31"/>
      <c r="E93" s="38"/>
    </row>
    <row r="94" spans="1:6" s="39" customFormat="1" ht="12.75">
      <c r="A94" s="142"/>
      <c r="B94" s="143" t="s">
        <v>20</v>
      </c>
      <c r="C94" s="144"/>
      <c r="D94" s="135"/>
      <c r="E94" s="149"/>
      <c r="F94" s="155">
        <f>F90+F92</f>
        <v>0</v>
      </c>
    </row>
    <row r="95" spans="1:6" s="154" customFormat="1" ht="14.25">
      <c r="A95" s="182"/>
      <c r="B95" s="183"/>
      <c r="C95" s="184"/>
      <c r="D95" s="49"/>
      <c r="E95" s="50"/>
      <c r="F95" s="185"/>
    </row>
    <row r="96" spans="1:6" s="78" customFormat="1" ht="14.25">
      <c r="A96" s="227"/>
      <c r="B96" s="227"/>
      <c r="C96" s="228"/>
      <c r="D96" s="199"/>
      <c r="E96" s="229"/>
      <c r="F96" s="230"/>
    </row>
    <row r="97" spans="1:6" s="78" customFormat="1" ht="14.25">
      <c r="A97" s="129"/>
      <c r="B97" s="231" t="s">
        <v>27</v>
      </c>
      <c r="C97" s="131"/>
      <c r="D97" s="132"/>
      <c r="E97" s="133"/>
      <c r="F97" s="134"/>
    </row>
    <row r="98" spans="1:6" s="78" customFormat="1" ht="14.25">
      <c r="A98" s="182"/>
      <c r="B98" s="183"/>
      <c r="C98" s="184"/>
      <c r="D98" s="49"/>
      <c r="E98" s="232"/>
      <c r="F98" s="185"/>
    </row>
    <row r="99" spans="1:6" s="78" customFormat="1" ht="14.25">
      <c r="A99" s="186" t="s">
        <v>5</v>
      </c>
      <c r="B99" s="231" t="s">
        <v>28</v>
      </c>
      <c r="C99" s="188"/>
      <c r="D99" s="131"/>
      <c r="E99" s="131"/>
      <c r="F99" s="233"/>
    </row>
    <row r="100" spans="1:6" s="78" customFormat="1" ht="14.25">
      <c r="A100" s="182"/>
      <c r="B100" s="183"/>
      <c r="C100" s="184"/>
      <c r="D100" s="59"/>
      <c r="E100" s="59"/>
      <c r="F100" s="167"/>
    </row>
    <row r="101" spans="1:6" s="67" customFormat="1" ht="195.75" customHeight="1">
      <c r="A101" s="66"/>
      <c r="B101" s="106" t="s">
        <v>74</v>
      </c>
      <c r="C101" s="42"/>
      <c r="D101" s="41"/>
      <c r="E101" s="41"/>
      <c r="F101" s="86"/>
    </row>
    <row r="102" spans="1:6" s="67" customFormat="1" ht="129" customHeight="1">
      <c r="A102" s="66"/>
      <c r="B102" s="106" t="s">
        <v>35</v>
      </c>
      <c r="C102" s="42"/>
      <c r="D102" s="41"/>
      <c r="E102" s="41"/>
      <c r="F102" s="86"/>
    </row>
    <row r="103" spans="1:6" s="67" customFormat="1" ht="33.75">
      <c r="A103" s="107"/>
      <c r="B103" s="106" t="s">
        <v>32</v>
      </c>
      <c r="C103" s="42"/>
      <c r="D103" s="41"/>
      <c r="E103" s="41"/>
      <c r="F103" s="86"/>
    </row>
    <row r="104" spans="1:6" s="67" customFormat="1" ht="12.75">
      <c r="A104" s="66"/>
      <c r="B104" s="103" t="s">
        <v>17</v>
      </c>
      <c r="C104" s="42"/>
      <c r="D104" s="41"/>
      <c r="E104" s="41"/>
      <c r="F104" s="86"/>
    </row>
    <row r="105" spans="1:6" s="67" customFormat="1" ht="12.75">
      <c r="A105" s="88"/>
      <c r="B105" s="99"/>
      <c r="C105" s="89"/>
      <c r="D105" s="104"/>
      <c r="E105" s="41"/>
      <c r="F105" s="86"/>
    </row>
    <row r="106" spans="1:6" s="78" customFormat="1" ht="135.75" customHeight="1">
      <c r="A106" s="162" t="s">
        <v>8</v>
      </c>
      <c r="B106" s="160" t="s">
        <v>70</v>
      </c>
      <c r="C106" s="164"/>
      <c r="D106" s="165"/>
      <c r="E106" s="166"/>
      <c r="F106" s="167"/>
    </row>
    <row r="107" spans="1:6" s="78" customFormat="1" ht="14.25">
      <c r="A107" s="163"/>
      <c r="B107" s="161" t="s">
        <v>44</v>
      </c>
      <c r="C107" s="164"/>
      <c r="D107" s="165"/>
      <c r="E107" s="59"/>
      <c r="F107" s="167"/>
    </row>
    <row r="108" spans="1:6" s="78" customFormat="1" ht="40.5" customHeight="1">
      <c r="A108" s="163"/>
      <c r="B108" s="160" t="s">
        <v>47</v>
      </c>
      <c r="C108" s="164"/>
      <c r="D108" s="165"/>
      <c r="E108" s="59"/>
      <c r="F108" s="167"/>
    </row>
    <row r="109" spans="1:6" s="78" customFormat="1" ht="28.5">
      <c r="A109" s="163"/>
      <c r="B109" s="160" t="s">
        <v>48</v>
      </c>
      <c r="C109" s="164"/>
      <c r="D109" s="165"/>
      <c r="E109" s="59"/>
      <c r="F109" s="167"/>
    </row>
    <row r="110" spans="1:6" s="78" customFormat="1" ht="49.5" customHeight="1">
      <c r="A110" s="163"/>
      <c r="B110" s="160" t="s">
        <v>49</v>
      </c>
      <c r="C110" s="164"/>
      <c r="D110" s="165"/>
      <c r="E110" s="59"/>
      <c r="F110" s="167"/>
    </row>
    <row r="111" spans="1:6" s="78" customFormat="1" ht="33.75" customHeight="1">
      <c r="A111" s="163"/>
      <c r="B111" s="160" t="s">
        <v>45</v>
      </c>
      <c r="C111" s="164"/>
      <c r="D111" s="165"/>
      <c r="E111" s="59"/>
      <c r="F111" s="167"/>
    </row>
    <row r="112" spans="1:6" s="78" customFormat="1" ht="14.25">
      <c r="A112" s="163"/>
      <c r="B112" s="168" t="s">
        <v>46</v>
      </c>
      <c r="C112" s="164"/>
      <c r="D112" s="165"/>
      <c r="E112" s="59"/>
      <c r="F112" s="167"/>
    </row>
    <row r="113" spans="1:6" s="78" customFormat="1" ht="21" customHeight="1">
      <c r="A113" s="163"/>
      <c r="B113" s="170" t="s">
        <v>50</v>
      </c>
      <c r="C113" s="164"/>
      <c r="D113" s="165"/>
      <c r="E113" s="59"/>
      <c r="F113" s="167"/>
    </row>
    <row r="114" spans="1:6" s="78" customFormat="1" ht="15">
      <c r="A114" s="163"/>
      <c r="B114" s="170" t="s">
        <v>51</v>
      </c>
      <c r="C114" s="164"/>
      <c r="D114" s="165"/>
      <c r="E114" s="59"/>
      <c r="F114" s="167"/>
    </row>
    <row r="115" spans="1:6" s="67" customFormat="1" ht="28.5">
      <c r="A115" s="88"/>
      <c r="B115" s="171" t="s">
        <v>52</v>
      </c>
      <c r="C115" s="89"/>
      <c r="D115" s="104"/>
      <c r="E115" s="41"/>
      <c r="F115" s="86"/>
    </row>
    <row r="116" spans="1:6" s="67" customFormat="1" ht="50.25" customHeight="1">
      <c r="A116" s="88"/>
      <c r="B116" s="160" t="s">
        <v>53</v>
      </c>
      <c r="C116" s="89"/>
      <c r="D116" s="104"/>
      <c r="E116" s="41"/>
      <c r="F116" s="86"/>
    </row>
    <row r="117" spans="1:6" s="67" customFormat="1" ht="14.25">
      <c r="A117" s="88"/>
      <c r="B117" s="236" t="s">
        <v>17</v>
      </c>
      <c r="C117" s="164" t="s">
        <v>6</v>
      </c>
      <c r="D117" s="165">
        <v>2</v>
      </c>
      <c r="E117" s="59"/>
      <c r="F117" s="167">
        <f>D117*E117</f>
        <v>0</v>
      </c>
    </row>
    <row r="118" spans="1:6" s="67" customFormat="1" ht="14.25">
      <c r="A118" s="88"/>
      <c r="B118" s="160"/>
      <c r="C118" s="89"/>
      <c r="D118" s="104"/>
      <c r="E118" s="41"/>
      <c r="F118" s="86"/>
    </row>
    <row r="119" spans="1:6" s="67" customFormat="1" ht="225.75" customHeight="1">
      <c r="A119" s="162" t="s">
        <v>69</v>
      </c>
      <c r="B119" s="160" t="s">
        <v>71</v>
      </c>
      <c r="C119" s="89"/>
      <c r="D119" s="104"/>
      <c r="E119" s="41"/>
      <c r="F119" s="86"/>
    </row>
    <row r="120" spans="1:6" s="67" customFormat="1" ht="14.25">
      <c r="A120" s="88"/>
      <c r="B120" s="161" t="s">
        <v>44</v>
      </c>
      <c r="C120" s="89"/>
      <c r="D120" s="104"/>
      <c r="E120" s="41"/>
      <c r="F120" s="86"/>
    </row>
    <row r="121" spans="1:6" s="67" customFormat="1" ht="43.5">
      <c r="A121" s="88"/>
      <c r="B121" s="170" t="s">
        <v>54</v>
      </c>
      <c r="C121" s="89"/>
      <c r="D121" s="104"/>
      <c r="E121" s="41"/>
      <c r="F121" s="86"/>
    </row>
    <row r="122" spans="1:6" s="67" customFormat="1" ht="43.5">
      <c r="A122" s="88"/>
      <c r="B122" s="170" t="s">
        <v>55</v>
      </c>
      <c r="C122" s="89"/>
      <c r="D122" s="104"/>
      <c r="E122" s="41"/>
      <c r="F122" s="86"/>
    </row>
    <row r="123" spans="1:6" s="67" customFormat="1" ht="43.5">
      <c r="A123" s="88"/>
      <c r="B123" s="169" t="s">
        <v>58</v>
      </c>
      <c r="C123" s="89"/>
      <c r="D123" s="104"/>
      <c r="E123" s="41"/>
      <c r="F123" s="86"/>
    </row>
    <row r="124" spans="1:6" s="67" customFormat="1" ht="43.5">
      <c r="A124" s="88"/>
      <c r="B124" s="169" t="s">
        <v>59</v>
      </c>
      <c r="C124" s="89"/>
      <c r="D124" s="104"/>
      <c r="E124" s="41"/>
      <c r="F124" s="86"/>
    </row>
    <row r="125" spans="1:6" s="67" customFormat="1" ht="43.5">
      <c r="A125" s="88"/>
      <c r="B125" s="169" t="s">
        <v>56</v>
      </c>
      <c r="C125" s="89"/>
      <c r="D125" s="104"/>
      <c r="E125" s="41"/>
      <c r="F125" s="86"/>
    </row>
    <row r="126" spans="1:6" s="67" customFormat="1" ht="29.25">
      <c r="A126" s="88"/>
      <c r="B126" s="169" t="s">
        <v>57</v>
      </c>
      <c r="C126" s="89"/>
      <c r="D126" s="104"/>
      <c r="E126" s="41"/>
      <c r="F126" s="86"/>
    </row>
    <row r="127" spans="1:6" s="67" customFormat="1" ht="14.25">
      <c r="A127" s="88"/>
      <c r="B127" s="168" t="s">
        <v>46</v>
      </c>
      <c r="C127" s="89"/>
      <c r="D127" s="104"/>
      <c r="E127" s="41"/>
      <c r="F127" s="86"/>
    </row>
    <row r="128" spans="1:6" s="67" customFormat="1" ht="22.5" customHeight="1">
      <c r="A128" s="88"/>
      <c r="B128" s="170" t="s">
        <v>50</v>
      </c>
      <c r="C128" s="89"/>
      <c r="D128" s="104"/>
      <c r="E128" s="41"/>
      <c r="F128" s="86"/>
    </row>
    <row r="129" spans="1:6" s="67" customFormat="1" ht="15">
      <c r="A129" s="88"/>
      <c r="B129" s="170" t="s">
        <v>60</v>
      </c>
      <c r="C129" s="89"/>
      <c r="D129" s="104"/>
      <c r="E129" s="41"/>
      <c r="F129" s="86"/>
    </row>
    <row r="130" spans="1:6" s="67" customFormat="1" ht="29.25">
      <c r="A130" s="88"/>
      <c r="B130" s="170" t="s">
        <v>61</v>
      </c>
      <c r="C130" s="89"/>
      <c r="D130" s="104"/>
      <c r="E130" s="41"/>
      <c r="F130" s="86"/>
    </row>
    <row r="131" spans="1:6" s="67" customFormat="1" ht="50.25" customHeight="1">
      <c r="A131" s="88"/>
      <c r="B131" s="160" t="s">
        <v>53</v>
      </c>
      <c r="C131" s="89"/>
      <c r="D131" s="104"/>
      <c r="E131" s="41"/>
      <c r="F131" s="86"/>
    </row>
    <row r="132" spans="1:6" s="67" customFormat="1" ht="14.25">
      <c r="A132" s="88"/>
      <c r="B132" s="236" t="s">
        <v>17</v>
      </c>
      <c r="C132" s="164" t="s">
        <v>6</v>
      </c>
      <c r="D132" s="165">
        <v>1</v>
      </c>
      <c r="E132" s="59"/>
      <c r="F132" s="167">
        <f>D132*E132</f>
        <v>0</v>
      </c>
    </row>
    <row r="133" spans="1:6" s="67" customFormat="1" ht="12.75">
      <c r="A133" s="91"/>
      <c r="B133" s="100"/>
      <c r="C133" s="92"/>
      <c r="D133" s="95"/>
      <c r="E133" s="95"/>
      <c r="F133" s="96"/>
    </row>
    <row r="134" spans="1:6" s="67" customFormat="1" ht="12.75">
      <c r="A134" s="151"/>
      <c r="B134" s="120" t="s">
        <v>13</v>
      </c>
      <c r="C134" s="121"/>
      <c r="D134" s="122"/>
      <c r="E134" s="152"/>
      <c r="F134" s="138">
        <f>SUM(F105:F133)</f>
        <v>0</v>
      </c>
    </row>
    <row r="135" spans="1:6" s="67" customFormat="1" ht="12.75">
      <c r="A135" s="66"/>
      <c r="B135" s="77"/>
      <c r="C135" s="42"/>
      <c r="D135" s="31"/>
      <c r="E135" s="101"/>
      <c r="F135" s="79"/>
    </row>
    <row r="136" spans="1:6" s="67" customFormat="1" ht="12.75">
      <c r="A136" s="66"/>
      <c r="B136" s="77"/>
      <c r="C136" s="42"/>
      <c r="D136" s="31"/>
      <c r="E136" s="101"/>
      <c r="F136" s="79"/>
    </row>
    <row r="137" spans="1:6" s="67" customFormat="1" ht="12.75">
      <c r="A137" s="66"/>
      <c r="B137" s="77"/>
      <c r="C137" s="42"/>
      <c r="D137" s="31"/>
      <c r="E137" s="101"/>
      <c r="F137" s="79"/>
    </row>
    <row r="138" spans="1:6" s="67" customFormat="1" ht="12.75">
      <c r="A138" s="66"/>
      <c r="B138" s="77"/>
      <c r="C138" s="42"/>
      <c r="D138" s="31"/>
      <c r="E138" s="101"/>
      <c r="F138" s="79"/>
    </row>
    <row r="139" spans="1:6" s="67" customFormat="1" ht="12.75">
      <c r="A139" s="66"/>
      <c r="B139" s="77"/>
      <c r="C139" s="42"/>
      <c r="D139" s="31"/>
      <c r="E139" s="101"/>
      <c r="F139" s="79"/>
    </row>
    <row r="140" spans="1:6" s="67" customFormat="1" ht="12.75">
      <c r="A140" s="66"/>
      <c r="B140" s="77"/>
      <c r="C140" s="42"/>
      <c r="D140" s="31"/>
      <c r="E140" s="101"/>
      <c r="F140" s="79"/>
    </row>
    <row r="141" spans="1:6" s="67" customFormat="1" ht="12.75">
      <c r="A141" s="66"/>
      <c r="B141" s="77"/>
      <c r="C141" s="42"/>
      <c r="D141" s="31"/>
      <c r="E141" s="101"/>
      <c r="F141" s="79"/>
    </row>
    <row r="142" spans="1:6" s="67" customFormat="1" ht="12.75">
      <c r="A142" s="66"/>
      <c r="B142" s="77"/>
      <c r="C142" s="42"/>
      <c r="D142" s="31"/>
      <c r="E142" s="101"/>
      <c r="F142" s="79"/>
    </row>
    <row r="143" spans="1:6" s="67" customFormat="1" ht="12.75">
      <c r="A143" s="66"/>
      <c r="B143" s="77"/>
      <c r="C143" s="42"/>
      <c r="D143" s="31"/>
      <c r="E143" s="101"/>
      <c r="F143" s="79"/>
    </row>
    <row r="144" spans="1:6" s="67" customFormat="1" ht="12.75">
      <c r="A144" s="66"/>
      <c r="B144" s="77"/>
      <c r="C144" s="42"/>
      <c r="D144" s="31"/>
      <c r="E144" s="101"/>
      <c r="F144" s="79"/>
    </row>
    <row r="145" spans="1:6" s="67" customFormat="1" ht="12.75">
      <c r="A145" s="66"/>
      <c r="B145" s="77"/>
      <c r="C145" s="42"/>
      <c r="D145" s="31"/>
      <c r="E145" s="101"/>
      <c r="F145" s="79"/>
    </row>
    <row r="146" spans="1:6" s="67" customFormat="1" ht="12.75">
      <c r="A146" s="66"/>
      <c r="B146" s="77"/>
      <c r="C146" s="42"/>
      <c r="D146" s="31"/>
      <c r="E146" s="101"/>
      <c r="F146" s="79"/>
    </row>
    <row r="147" spans="1:6" s="67" customFormat="1" ht="12.75">
      <c r="A147" s="66"/>
      <c r="B147" s="77"/>
      <c r="C147" s="42"/>
      <c r="D147" s="31"/>
      <c r="E147" s="101"/>
      <c r="F147" s="79"/>
    </row>
    <row r="148" spans="1:6" s="154" customFormat="1" ht="14.25">
      <c r="A148" s="139"/>
      <c r="B148" s="219" t="s">
        <v>34</v>
      </c>
      <c r="C148" s="220"/>
      <c r="D148" s="221"/>
      <c r="E148" s="61"/>
      <c r="F148" s="78"/>
    </row>
    <row r="149" spans="1:5" s="154" customFormat="1" ht="14.25">
      <c r="A149" s="222"/>
      <c r="B149" s="223"/>
      <c r="C149" s="184"/>
      <c r="D149" s="60"/>
      <c r="E149" s="50"/>
    </row>
    <row r="150" spans="1:6" s="154" customFormat="1" ht="14.25">
      <c r="A150" s="224" t="str">
        <f>A99</f>
        <v>3.</v>
      </c>
      <c r="B150" s="225" t="str">
        <f>B99</f>
        <v>OPREMA DJEČJEG IGRALIŠTA </v>
      </c>
      <c r="C150" s="188"/>
      <c r="D150" s="132"/>
      <c r="E150" s="190"/>
      <c r="F150" s="226">
        <f>F134</f>
        <v>0</v>
      </c>
    </row>
    <row r="151" spans="1:5" s="154" customFormat="1" ht="15" thickBot="1">
      <c r="A151" s="182"/>
      <c r="B151" s="182"/>
      <c r="C151" s="184"/>
      <c r="D151" s="60"/>
      <c r="E151" s="50"/>
    </row>
    <row r="152" spans="1:6" s="154" customFormat="1" ht="15" thickBot="1">
      <c r="A152" s="213"/>
      <c r="B152" s="214" t="s">
        <v>14</v>
      </c>
      <c r="C152" s="215"/>
      <c r="D152" s="216"/>
      <c r="E152" s="217"/>
      <c r="F152" s="218">
        <f>SUM(F149:F151)</f>
        <v>0</v>
      </c>
    </row>
    <row r="153" spans="1:6" s="67" customFormat="1" ht="12.75">
      <c r="A153" s="66"/>
      <c r="B153" s="77"/>
      <c r="C153" s="42"/>
      <c r="D153" s="31"/>
      <c r="E153" s="101"/>
      <c r="F153" s="79"/>
    </row>
    <row r="154" spans="1:6" s="18" customFormat="1" ht="12.75">
      <c r="A154" s="146"/>
      <c r="B154" s="147" t="s">
        <v>22</v>
      </c>
      <c r="C154" s="114"/>
      <c r="D154" s="115"/>
      <c r="E154" s="148"/>
      <c r="F154" s="117">
        <f>F152*0.25</f>
        <v>0</v>
      </c>
    </row>
    <row r="155" spans="1:5" s="39" customFormat="1" ht="12.75">
      <c r="A155" s="66"/>
      <c r="B155" s="66"/>
      <c r="C155" s="42"/>
      <c r="D155" s="31"/>
      <c r="E155" s="38"/>
    </row>
    <row r="156" spans="1:6" s="39" customFormat="1" ht="12.75">
      <c r="A156" s="142"/>
      <c r="B156" s="143" t="s">
        <v>20</v>
      </c>
      <c r="C156" s="144"/>
      <c r="D156" s="135"/>
      <c r="E156" s="149"/>
      <c r="F156" s="155">
        <f>F152+F154</f>
        <v>0</v>
      </c>
    </row>
    <row r="157" spans="1:6" s="67" customFormat="1" ht="12.75">
      <c r="A157" s="66"/>
      <c r="B157" s="77"/>
      <c r="C157" s="42"/>
      <c r="D157" s="31"/>
      <c r="E157" s="101"/>
      <c r="F157" s="79"/>
    </row>
    <row r="158" spans="1:6" s="67" customFormat="1" ht="12.75">
      <c r="A158" s="66"/>
      <c r="B158" s="77"/>
      <c r="C158" s="42"/>
      <c r="D158" s="31"/>
      <c r="E158" s="101"/>
      <c r="F158" s="79"/>
    </row>
    <row r="159" spans="1:6" s="67" customFormat="1" ht="12.75">
      <c r="A159" s="66"/>
      <c r="B159" s="77"/>
      <c r="C159" s="42"/>
      <c r="D159" s="31"/>
      <c r="E159" s="101"/>
      <c r="F159" s="79"/>
    </row>
    <row r="160" s="67" customFormat="1" ht="12.75">
      <c r="A160" s="66"/>
    </row>
    <row r="161" spans="1:5" s="67" customFormat="1" ht="12.75">
      <c r="A161" s="71"/>
      <c r="B161" s="71"/>
      <c r="C161" s="41"/>
      <c r="D161" s="40"/>
      <c r="E161" s="68"/>
    </row>
    <row r="162" spans="1:6" s="67" customFormat="1" ht="14.25">
      <c r="A162" s="80"/>
      <c r="B162" s="80"/>
      <c r="C162" s="59"/>
      <c r="D162" s="60"/>
      <c r="E162" s="61"/>
      <c r="F162" s="78"/>
    </row>
    <row r="163" spans="1:6" s="67" customFormat="1" ht="180" customHeight="1">
      <c r="A163" s="80"/>
      <c r="B163" s="80"/>
      <c r="C163" s="59"/>
      <c r="D163" s="60"/>
      <c r="E163" s="61"/>
      <c r="F163" s="78"/>
    </row>
    <row r="164" spans="1:6" s="67" customFormat="1" ht="14.25">
      <c r="A164" s="80"/>
      <c r="B164" s="80"/>
      <c r="C164" s="59"/>
      <c r="D164" s="60"/>
      <c r="E164" s="61"/>
      <c r="F164" s="78"/>
    </row>
    <row r="165" spans="1:6" s="67" customFormat="1" ht="14.25">
      <c r="A165" s="80"/>
      <c r="B165" s="80"/>
      <c r="C165" s="59"/>
      <c r="D165" s="60"/>
      <c r="E165" s="61"/>
      <c r="F165" s="78"/>
    </row>
    <row r="166" spans="1:6" s="67" customFormat="1" ht="14.25">
      <c r="A166" s="81"/>
      <c r="B166" s="81"/>
      <c r="C166" s="82"/>
      <c r="D166" s="83"/>
      <c r="E166" s="84"/>
      <c r="F166" s="84"/>
    </row>
    <row r="167" spans="1:6" s="98" customFormat="1" ht="14.25">
      <c r="A167" s="80"/>
      <c r="B167" s="80"/>
      <c r="C167" s="59"/>
      <c r="D167" s="60"/>
      <c r="E167" s="61"/>
      <c r="F167" s="78"/>
    </row>
    <row r="168" spans="1:6" s="98" customFormat="1" ht="14.25">
      <c r="A168" s="80"/>
      <c r="B168" s="80"/>
      <c r="C168" s="59"/>
      <c r="D168" s="60"/>
      <c r="E168" s="61"/>
      <c r="F168" s="78"/>
    </row>
    <row r="169" spans="1:6" s="67" customFormat="1" ht="14.25">
      <c r="A169" s="80"/>
      <c r="B169" s="80"/>
      <c r="C169" s="59"/>
      <c r="D169" s="60"/>
      <c r="E169" s="61"/>
      <c r="F169" s="78"/>
    </row>
    <row r="170" spans="1:6" s="67" customFormat="1" ht="14.25">
      <c r="A170" s="80"/>
      <c r="B170" s="80"/>
      <c r="C170" s="59"/>
      <c r="D170" s="60"/>
      <c r="E170" s="61"/>
      <c r="F170" s="78"/>
    </row>
    <row r="171" spans="1:6" s="67" customFormat="1" ht="14.25">
      <c r="A171" s="80"/>
      <c r="B171" s="80"/>
      <c r="C171" s="59"/>
      <c r="D171" s="60"/>
      <c r="E171" s="61"/>
      <c r="F171" s="78"/>
    </row>
    <row r="172" spans="1:6" s="67" customFormat="1" ht="14.25">
      <c r="A172" s="80"/>
      <c r="B172" s="80"/>
      <c r="C172" s="59"/>
      <c r="D172" s="60"/>
      <c r="E172" s="61"/>
      <c r="F172" s="78"/>
    </row>
    <row r="173" spans="1:6" s="67" customFormat="1" ht="14.25">
      <c r="A173" s="80"/>
      <c r="B173" s="80"/>
      <c r="C173" s="59"/>
      <c r="D173" s="60"/>
      <c r="E173" s="61"/>
      <c r="F173" s="78"/>
    </row>
    <row r="174" spans="1:6" s="98" customFormat="1" ht="14.25">
      <c r="A174" s="80"/>
      <c r="B174" s="80"/>
      <c r="C174" s="59"/>
      <c r="D174" s="60"/>
      <c r="E174" s="61"/>
      <c r="F174" s="78"/>
    </row>
    <row r="175" spans="1:5" s="18" customFormat="1" ht="12">
      <c r="A175" s="1"/>
      <c r="B175" s="1"/>
      <c r="C175" s="2"/>
      <c r="D175" s="16"/>
      <c r="E175" s="17"/>
    </row>
    <row r="176" spans="1:5" s="18" customFormat="1" ht="12">
      <c r="A176" s="1"/>
      <c r="B176" s="1"/>
      <c r="C176" s="2"/>
      <c r="D176" s="16"/>
      <c r="E176" s="17"/>
    </row>
    <row r="177" spans="1:5" s="18" customFormat="1" ht="12">
      <c r="A177" s="1"/>
      <c r="B177" s="1"/>
      <c r="C177" s="2"/>
      <c r="D177" s="16"/>
      <c r="E177" s="17"/>
    </row>
    <row r="178" spans="1:5" s="18" customFormat="1" ht="12">
      <c r="A178" s="1"/>
      <c r="B178" s="1"/>
      <c r="C178" s="2"/>
      <c r="D178" s="16"/>
      <c r="E178" s="17"/>
    </row>
    <row r="179" spans="1:5" s="18" customFormat="1" ht="12">
      <c r="A179" s="1"/>
      <c r="B179" s="1"/>
      <c r="C179" s="2"/>
      <c r="D179" s="16"/>
      <c r="E179" s="17"/>
    </row>
    <row r="180" spans="1:5" s="18" customFormat="1" ht="12">
      <c r="A180" s="1"/>
      <c r="B180" s="1"/>
      <c r="C180" s="2"/>
      <c r="D180" s="16"/>
      <c r="E180" s="17"/>
    </row>
    <row r="181" spans="1:5" s="18" customFormat="1" ht="12">
      <c r="A181" s="1"/>
      <c r="B181" s="1"/>
      <c r="C181" s="2"/>
      <c r="D181" s="16"/>
      <c r="E181" s="17"/>
    </row>
    <row r="182" spans="1:5" s="18" customFormat="1" ht="12">
      <c r="A182" s="1"/>
      <c r="B182" s="1"/>
      <c r="C182" s="2"/>
      <c r="D182" s="16"/>
      <c r="E182" s="17"/>
    </row>
    <row r="183" spans="1:5" s="18" customFormat="1" ht="12">
      <c r="A183" s="1"/>
      <c r="B183" s="1"/>
      <c r="C183" s="2"/>
      <c r="D183" s="16"/>
      <c r="E183" s="17"/>
    </row>
    <row r="184" spans="1:5" s="18" customFormat="1" ht="12">
      <c r="A184" s="1"/>
      <c r="B184" s="1"/>
      <c r="C184" s="2"/>
      <c r="D184" s="16"/>
      <c r="E184" s="17"/>
    </row>
    <row r="185" spans="1:6" s="29" customFormat="1" ht="12">
      <c r="A185" s="27"/>
      <c r="B185" s="25"/>
      <c r="C185" s="11"/>
      <c r="D185" s="14"/>
      <c r="E185" s="14"/>
      <c r="F185" s="14"/>
    </row>
    <row r="186" spans="1:6" s="22" customFormat="1" ht="12">
      <c r="A186" s="27"/>
      <c r="B186" s="25"/>
      <c r="C186" s="11"/>
      <c r="D186" s="14"/>
      <c r="E186" s="14"/>
      <c r="F186" s="14"/>
    </row>
    <row r="187" spans="1:6" s="22" customFormat="1" ht="12">
      <c r="A187" s="27"/>
      <c r="B187" s="25"/>
      <c r="C187" s="11"/>
      <c r="D187" s="14"/>
      <c r="E187" s="14"/>
      <c r="F187" s="14"/>
    </row>
    <row r="188" spans="1:6" s="22" customFormat="1" ht="12">
      <c r="A188" s="27"/>
      <c r="B188" s="25"/>
      <c r="C188" s="11"/>
      <c r="D188" s="14"/>
      <c r="E188" s="14"/>
      <c r="F188" s="14"/>
    </row>
    <row r="189" spans="1:6" s="22" customFormat="1" ht="12">
      <c r="A189" s="27"/>
      <c r="B189" s="25"/>
      <c r="C189" s="11"/>
      <c r="D189" s="14"/>
      <c r="E189" s="14"/>
      <c r="F189" s="14"/>
    </row>
    <row r="190" spans="1:6" s="22" customFormat="1" ht="12">
      <c r="A190" s="27"/>
      <c r="B190" s="25"/>
      <c r="C190" s="11"/>
      <c r="D190" s="14"/>
      <c r="E190" s="14"/>
      <c r="F190" s="14"/>
    </row>
    <row r="191" spans="1:6" s="18" customFormat="1" ht="12" customHeight="1">
      <c r="A191" s="27"/>
      <c r="B191" s="25"/>
      <c r="C191" s="11"/>
      <c r="D191" s="14"/>
      <c r="E191" s="14"/>
      <c r="F191" s="14"/>
    </row>
    <row r="192" spans="1:6" s="18" customFormat="1" ht="12" customHeight="1">
      <c r="A192" s="27"/>
      <c r="B192" s="25"/>
      <c r="C192" s="11"/>
      <c r="D192" s="14"/>
      <c r="E192" s="14"/>
      <c r="F192" s="14"/>
    </row>
    <row r="193" spans="1:6" s="18" customFormat="1" ht="14.25" customHeight="1">
      <c r="A193" s="27"/>
      <c r="B193" s="25"/>
      <c r="C193" s="11"/>
      <c r="D193" s="14"/>
      <c r="E193" s="14"/>
      <c r="F193" s="14"/>
    </row>
    <row r="194" spans="1:6" s="18" customFormat="1" ht="12" customHeight="1">
      <c r="A194" s="27"/>
      <c r="B194" s="25"/>
      <c r="C194" s="11"/>
      <c r="D194" s="14"/>
      <c r="E194" s="14"/>
      <c r="F194" s="14"/>
    </row>
    <row r="195" spans="1:6" s="18" customFormat="1" ht="12">
      <c r="A195" s="27"/>
      <c r="B195" s="25"/>
      <c r="C195" s="11"/>
      <c r="D195" s="14"/>
      <c r="E195" s="14"/>
      <c r="F195" s="14"/>
    </row>
    <row r="196" spans="1:6" s="18" customFormat="1" ht="12" customHeight="1">
      <c r="A196" s="27"/>
      <c r="B196" s="25"/>
      <c r="C196" s="11"/>
      <c r="D196" s="14"/>
      <c r="E196" s="14"/>
      <c r="F196" s="14"/>
    </row>
    <row r="197" spans="1:6" s="18" customFormat="1" ht="12">
      <c r="A197" s="27"/>
      <c r="B197" s="25"/>
      <c r="C197" s="11"/>
      <c r="D197" s="14"/>
      <c r="E197" s="14"/>
      <c r="F197" s="14"/>
    </row>
    <row r="198" spans="1:6" s="18" customFormat="1" ht="12" customHeight="1">
      <c r="A198" s="27"/>
      <c r="B198" s="25"/>
      <c r="C198" s="11"/>
      <c r="D198" s="14"/>
      <c r="E198" s="14"/>
      <c r="F198" s="14"/>
    </row>
    <row r="199" spans="1:6" s="28" customFormat="1" ht="12">
      <c r="A199" s="27"/>
      <c r="B199" s="25"/>
      <c r="C199" s="11"/>
      <c r="D199" s="14"/>
      <c r="E199" s="14"/>
      <c r="F199" s="14"/>
    </row>
    <row r="200" spans="1:6" s="18" customFormat="1" ht="16.5" customHeight="1">
      <c r="A200" s="27"/>
      <c r="B200" s="25"/>
      <c r="C200" s="11"/>
      <c r="D200" s="14"/>
      <c r="E200" s="14"/>
      <c r="F200" s="14"/>
    </row>
    <row r="201" spans="1:6" s="18" customFormat="1" ht="12" customHeight="1">
      <c r="A201" s="27"/>
      <c r="B201" s="25"/>
      <c r="C201" s="11"/>
      <c r="D201" s="14"/>
      <c r="E201" s="14"/>
      <c r="F201" s="14"/>
    </row>
    <row r="202" spans="1:6" s="18" customFormat="1" ht="12" customHeight="1">
      <c r="A202" s="27"/>
      <c r="B202" s="25"/>
      <c r="C202" s="11"/>
      <c r="D202" s="14"/>
      <c r="E202" s="14"/>
      <c r="F202" s="14"/>
    </row>
    <row r="203" spans="1:6" s="18" customFormat="1" ht="12" customHeight="1">
      <c r="A203" s="27"/>
      <c r="B203" s="25"/>
      <c r="C203" s="11"/>
      <c r="D203" s="14"/>
      <c r="E203" s="14"/>
      <c r="F203" s="14"/>
    </row>
    <row r="204" spans="1:6" s="18" customFormat="1" ht="12" customHeight="1">
      <c r="A204" s="27"/>
      <c r="B204" s="25"/>
      <c r="C204" s="11"/>
      <c r="D204" s="14"/>
      <c r="E204" s="14"/>
      <c r="F204" s="14"/>
    </row>
    <row r="205" spans="1:6" s="18" customFormat="1" ht="12" customHeight="1">
      <c r="A205" s="27"/>
      <c r="B205" s="25"/>
      <c r="C205" s="11"/>
      <c r="D205" s="14"/>
      <c r="E205" s="14"/>
      <c r="F205" s="14"/>
    </row>
    <row r="206" spans="1:6" s="18" customFormat="1" ht="12" customHeight="1">
      <c r="A206" s="27"/>
      <c r="B206" s="25"/>
      <c r="C206" s="11"/>
      <c r="D206" s="14"/>
      <c r="E206" s="14"/>
      <c r="F206" s="14"/>
    </row>
    <row r="207" spans="1:6" s="18" customFormat="1" ht="12" customHeight="1">
      <c r="A207" s="27"/>
      <c r="B207" s="25"/>
      <c r="C207" s="11"/>
      <c r="D207" s="14"/>
      <c r="E207" s="14"/>
      <c r="F207" s="14"/>
    </row>
    <row r="208" spans="1:6" s="18" customFormat="1" ht="12" customHeight="1">
      <c r="A208" s="27"/>
      <c r="B208" s="25"/>
      <c r="C208" s="11"/>
      <c r="D208" s="14"/>
      <c r="E208" s="14"/>
      <c r="F208" s="14"/>
    </row>
    <row r="209" spans="1:6" s="18" customFormat="1" ht="12" customHeight="1">
      <c r="A209" s="27"/>
      <c r="B209" s="25"/>
      <c r="C209" s="11"/>
      <c r="D209" s="14"/>
      <c r="E209" s="14"/>
      <c r="F209" s="14"/>
    </row>
    <row r="210" spans="1:6" s="18" customFormat="1" ht="12" customHeight="1">
      <c r="A210" s="27"/>
      <c r="B210" s="25"/>
      <c r="C210" s="11"/>
      <c r="D210" s="14"/>
      <c r="E210" s="14"/>
      <c r="F210" s="14"/>
    </row>
    <row r="211" spans="1:6" s="18" customFormat="1" ht="12" customHeight="1">
      <c r="A211" s="27"/>
      <c r="B211" s="25"/>
      <c r="C211" s="11"/>
      <c r="D211" s="14"/>
      <c r="E211" s="14"/>
      <c r="F211" s="14"/>
    </row>
    <row r="212" spans="1:6" s="18" customFormat="1" ht="12" customHeight="1">
      <c r="A212" s="27"/>
      <c r="B212" s="25"/>
      <c r="C212" s="11"/>
      <c r="D212" s="14"/>
      <c r="E212" s="14"/>
      <c r="F212" s="14"/>
    </row>
    <row r="213" spans="1:6" s="18" customFormat="1" ht="12" customHeight="1">
      <c r="A213" s="27"/>
      <c r="B213" s="25"/>
      <c r="C213" s="11"/>
      <c r="D213" s="14"/>
      <c r="E213" s="14"/>
      <c r="F213" s="14"/>
    </row>
    <row r="214" spans="1:6" s="18" customFormat="1" ht="12" customHeight="1">
      <c r="A214" s="27"/>
      <c r="B214" s="25"/>
      <c r="C214" s="11"/>
      <c r="D214" s="14"/>
      <c r="E214" s="14"/>
      <c r="F214" s="14"/>
    </row>
    <row r="215" spans="1:6" s="18" customFormat="1" ht="12" customHeight="1">
      <c r="A215" s="27"/>
      <c r="B215" s="25"/>
      <c r="C215" s="11"/>
      <c r="D215" s="14"/>
      <c r="E215" s="14"/>
      <c r="F215" s="14"/>
    </row>
    <row r="216" spans="1:6" s="18" customFormat="1" ht="12" customHeight="1">
      <c r="A216" s="27"/>
      <c r="B216" s="25"/>
      <c r="C216" s="11"/>
      <c r="D216" s="14"/>
      <c r="E216" s="14"/>
      <c r="F216" s="14"/>
    </row>
    <row r="217" spans="1:6" s="18" customFormat="1" ht="12" customHeight="1">
      <c r="A217" s="27"/>
      <c r="B217" s="25"/>
      <c r="C217" s="11"/>
      <c r="D217" s="14"/>
      <c r="E217" s="14"/>
      <c r="F217" s="14"/>
    </row>
    <row r="218" spans="1:11" s="18" customFormat="1" ht="12" customHeight="1">
      <c r="A218" s="27"/>
      <c r="B218" s="25"/>
      <c r="C218" s="11"/>
      <c r="D218" s="14"/>
      <c r="E218" s="14"/>
      <c r="F218" s="14"/>
      <c r="G218" s="1"/>
      <c r="H218" s="1"/>
      <c r="I218" s="2"/>
      <c r="J218" s="16"/>
      <c r="K218" s="17"/>
    </row>
    <row r="219" spans="1:11" s="18" customFormat="1" ht="12" customHeight="1">
      <c r="A219" s="27"/>
      <c r="B219" s="25"/>
      <c r="C219" s="11"/>
      <c r="D219" s="14"/>
      <c r="E219" s="14"/>
      <c r="F219" s="14"/>
      <c r="G219" s="1"/>
      <c r="H219" s="1"/>
      <c r="I219" s="2"/>
      <c r="J219" s="16"/>
      <c r="K219" s="17"/>
    </row>
    <row r="220" spans="1:11" s="20" customFormat="1" ht="23.25" customHeight="1">
      <c r="A220" s="27"/>
      <c r="B220" s="25"/>
      <c r="C220" s="11"/>
      <c r="D220" s="14"/>
      <c r="E220" s="14"/>
      <c r="F220" s="14"/>
      <c r="G220" s="3"/>
      <c r="H220" s="16"/>
      <c r="I220" s="21"/>
      <c r="J220" s="21"/>
      <c r="K220" s="21"/>
    </row>
    <row r="221" spans="1:11" s="20" customFormat="1" ht="12" customHeight="1">
      <c r="A221" s="27"/>
      <c r="B221" s="25"/>
      <c r="C221" s="11"/>
      <c r="D221" s="14"/>
      <c r="E221" s="14"/>
      <c r="F221" s="14"/>
      <c r="G221" s="3"/>
      <c r="H221" s="16"/>
      <c r="I221" s="21"/>
      <c r="J221" s="21"/>
      <c r="K221" s="21"/>
    </row>
    <row r="222" spans="1:11" s="18" customFormat="1" ht="19.5" customHeight="1">
      <c r="A222" s="27"/>
      <c r="B222" s="25"/>
      <c r="C222" s="11"/>
      <c r="D222" s="14"/>
      <c r="E222" s="14"/>
      <c r="F222" s="14"/>
      <c r="G222" s="1"/>
      <c r="H222" s="1"/>
      <c r="I222" s="2"/>
      <c r="J222" s="16"/>
      <c r="K222" s="17"/>
    </row>
    <row r="223" spans="1:11" s="18" customFormat="1" ht="19.5" customHeight="1">
      <c r="A223" s="27"/>
      <c r="B223" s="25"/>
      <c r="C223" s="11"/>
      <c r="D223" s="14"/>
      <c r="E223" s="14"/>
      <c r="F223" s="14"/>
      <c r="G223" s="1"/>
      <c r="H223" s="1"/>
      <c r="I223" s="2"/>
      <c r="J223" s="16"/>
      <c r="K223" s="17"/>
    </row>
    <row r="224" spans="1:11" s="20" customFormat="1" ht="23.25" customHeight="1">
      <c r="A224" s="27"/>
      <c r="B224" s="25"/>
      <c r="C224" s="11"/>
      <c r="D224" s="14"/>
      <c r="E224" s="14"/>
      <c r="F224" s="14"/>
      <c r="G224" s="3"/>
      <c r="H224" s="16"/>
      <c r="I224" s="21"/>
      <c r="J224" s="21"/>
      <c r="K224" s="21"/>
    </row>
    <row r="225" spans="1:11" s="18" customFormat="1" ht="15.75" customHeight="1">
      <c r="A225" s="27"/>
      <c r="B225" s="25"/>
      <c r="C225" s="11"/>
      <c r="D225" s="14"/>
      <c r="E225" s="14"/>
      <c r="F225" s="14"/>
      <c r="G225" s="1"/>
      <c r="H225" s="1"/>
      <c r="I225" s="2"/>
      <c r="J225" s="16"/>
      <c r="K225" s="17"/>
    </row>
    <row r="226" spans="1:11" s="18" customFormat="1" ht="15.75" customHeight="1">
      <c r="A226" s="27"/>
      <c r="B226" s="25"/>
      <c r="C226" s="11"/>
      <c r="D226" s="14"/>
      <c r="E226" s="14"/>
      <c r="F226" s="14"/>
      <c r="G226" s="1"/>
      <c r="H226" s="1"/>
      <c r="I226" s="2"/>
      <c r="J226" s="16"/>
      <c r="K226" s="17"/>
    </row>
    <row r="227" spans="1:11" s="18" customFormat="1" ht="15.75" customHeight="1">
      <c r="A227" s="27"/>
      <c r="B227" s="25"/>
      <c r="C227" s="11"/>
      <c r="D227" s="14"/>
      <c r="E227" s="14"/>
      <c r="F227" s="14"/>
      <c r="G227" s="1"/>
      <c r="H227" s="1"/>
      <c r="I227" s="2"/>
      <c r="J227" s="16"/>
      <c r="K227" s="17"/>
    </row>
    <row r="228" spans="1:11" s="18" customFormat="1" ht="15.75" customHeight="1">
      <c r="A228" s="27"/>
      <c r="B228" s="25"/>
      <c r="C228" s="11"/>
      <c r="D228" s="14"/>
      <c r="E228" s="14"/>
      <c r="F228" s="14"/>
      <c r="G228" s="1"/>
      <c r="H228" s="1"/>
      <c r="I228" s="2"/>
      <c r="J228" s="16"/>
      <c r="K228" s="17"/>
    </row>
    <row r="229" spans="7:11" ht="18" customHeight="1">
      <c r="G229" s="4"/>
      <c r="H229" s="4"/>
      <c r="I229" s="5"/>
      <c r="J229" s="6"/>
      <c r="K229" s="23"/>
    </row>
    <row r="230" spans="1:11" s="18" customFormat="1" ht="24.75" customHeight="1">
      <c r="A230" s="27"/>
      <c r="B230" s="25"/>
      <c r="C230" s="11"/>
      <c r="D230" s="14"/>
      <c r="E230" s="14"/>
      <c r="F230" s="14"/>
      <c r="G230" s="8"/>
      <c r="H230" s="8"/>
      <c r="I230" s="9"/>
      <c r="J230" s="10"/>
      <c r="K230" s="7"/>
    </row>
  </sheetData>
  <sheetProtection/>
  <mergeCells count="6">
    <mergeCell ref="A43:B43"/>
    <mergeCell ref="B15:F15"/>
    <mergeCell ref="B14:F14"/>
    <mergeCell ref="B12:F12"/>
    <mergeCell ref="B13:F13"/>
    <mergeCell ref="B6:F6"/>
  </mergeCells>
  <printOptions/>
  <pageMargins left="0.984251968503937" right="0.1968503937007874" top="0.2755905511811024" bottom="0.2362204724409449" header="0.2755905511811024" footer="0.2362204724409449"/>
  <pageSetup horizontalDpi="300" verticalDpi="300" orientation="portrait" paperSize="9" scale="97" r:id="rId1"/>
  <headerFooter alignWithMargins="0">
    <oddHeader>&amp;R str. &amp;P/&amp;N</oddHeader>
  </headerFooter>
  <rowBreaks count="2" manualBreakCount="2">
    <brk id="46" max="255" man="1"/>
    <brk id="9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2019-01-30T11:37:56Z</dcterms:created>
  <dcterms:modified xsi:type="dcterms:W3CDTF">2022-11-09T14:00:18Z</dcterms:modified>
  <cp:category/>
  <cp:version/>
  <cp:contentType/>
  <cp:contentStatus/>
</cp:coreProperties>
</file>